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Ads\Camp Compendium\"/>
    </mc:Choice>
  </mc:AlternateContent>
  <xr:revisionPtr revIDLastSave="0" documentId="13_ncr:1_{7524DDEE-3836-4AE9-8C8E-C30210919C5F}" xr6:coauthVersionLast="44" xr6:coauthVersionMax="44" xr10:uidLastSave="{00000000-0000-0000-0000-000000000000}"/>
  <bookViews>
    <workbookView xWindow="-120" yWindow="-120" windowWidth="29040" windowHeight="15840" xr2:uid="{64EE851D-A3A8-4CDF-BC81-EB59E7082222}"/>
  </bookViews>
  <sheets>
    <sheet name="Intoduction" sheetId="7" r:id="rId1"/>
    <sheet name="What you need to do" sheetId="3" r:id="rId2"/>
    <sheet name="Camps" sheetId="1" r:id="rId3"/>
    <sheet name="Example Itinerary" sheetId="5" r:id="rId4"/>
    <sheet name="Equipment" sheetId="6" r:id="rId5"/>
    <sheet name="Menus" sheetId="2" r:id="rId6"/>
    <sheet name="Costings" sheetId="4" r:id="rId7"/>
  </sheets>
  <definedNames>
    <definedName name="_xlnm.Print_Area" localSheetId="0">Intoduction!$A$1:$M$15</definedName>
    <definedName name="_xlnm.Print_Area" localSheetId="1">'What you need to do'!$A$1:$D$30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4" l="1"/>
  <c r="C16" i="4"/>
  <c r="C15" i="4"/>
  <c r="C13" i="4" l="1"/>
  <c r="C9" i="4"/>
  <c r="C10" i="4"/>
  <c r="C11" i="4" s="1"/>
</calcChain>
</file>

<file path=xl/sharedStrings.xml><?xml version="1.0" encoding="utf-8"?>
<sst xmlns="http://schemas.openxmlformats.org/spreadsheetml/2006/main" count="712" uniqueCount="517">
  <si>
    <t>Gembrook</t>
  </si>
  <si>
    <t>03 5967 8888</t>
  </si>
  <si>
    <t>info@gilwellpark.com</t>
  </si>
  <si>
    <t>Gilwell Park</t>
  </si>
  <si>
    <t>Bay Park</t>
  </si>
  <si>
    <t>Mt Martha</t>
  </si>
  <si>
    <t>03 5974 2555</t>
  </si>
  <si>
    <t>campsite.baypark@scoutsvictoria.com.au</t>
  </si>
  <si>
    <t>Brucknell Park</t>
  </si>
  <si>
    <t>03 5566 5205</t>
  </si>
  <si>
    <t>campsite.brucknell@scoutsvictoria.com.au</t>
  </si>
  <si>
    <t>03 9722 1471</t>
  </si>
  <si>
    <t>campsite.cliffordpark@scoutsvictoria.com.au</t>
  </si>
  <si>
    <t>Eumeralla Scout Camp</t>
  </si>
  <si>
    <t>Anglesea</t>
  </si>
  <si>
    <t>03 5263 1241</t>
  </si>
  <si>
    <t>campsite.eumeralla@scoutsvictoria.com.au</t>
  </si>
  <si>
    <t>www.eumeralla.com.au</t>
  </si>
  <si>
    <t>Pax Hill</t>
  </si>
  <si>
    <t>Ballarat</t>
  </si>
  <si>
    <t>03 5331 4956
0409 381 895</t>
  </si>
  <si>
    <t>campsite.paxhill@scoutsvictoria.com.au</t>
  </si>
  <si>
    <t>www.paxhill.com.au</t>
  </si>
  <si>
    <t>Rowallan</t>
  </si>
  <si>
    <t>0416 470 057</t>
  </si>
  <si>
    <t>campsite.rowallan@scoutsvictoria.com.au</t>
  </si>
  <si>
    <t>www.rowallan.org.au</t>
  </si>
  <si>
    <t>Treetops Camp</t>
  </si>
  <si>
    <t>campsite.treetops@scoutsvictoria.com.au</t>
  </si>
  <si>
    <t>03 9018 5322</t>
  </si>
  <si>
    <t>www.treetopsscoutcamp.com.au</t>
  </si>
  <si>
    <t>alpinecentre.bawbaw@scoutsvictoria.com.au</t>
  </si>
  <si>
    <t>Barrys Reef</t>
  </si>
  <si>
    <t>Scout Alpine Adventure Centre</t>
  </si>
  <si>
    <t>https://scoutsvictoria.com.au/about-us/campsites/barrys-reef-scout-camp/</t>
  </si>
  <si>
    <t>Wonga Park</t>
  </si>
  <si>
    <t>Mt Baw Baw</t>
  </si>
  <si>
    <t>Bell Park</t>
  </si>
  <si>
    <t>Lang Lang</t>
  </si>
  <si>
    <t>https://scoutsvictoria.com.au/about-us/campsites/bell-park-scout-camp/</t>
  </si>
  <si>
    <t>https://scoutsvictoria.com.au/about-us/campsites/gilwell-park/</t>
  </si>
  <si>
    <t>https://scoutsvictoria.com.au/about-us/campsites/bay-park-joseph-harris-park/</t>
  </si>
  <si>
    <t>https://scoutsvictoria.com.au/about-us/campsites/brucknell-park-scout-camp/</t>
  </si>
  <si>
    <t>Clifford Park</t>
  </si>
  <si>
    <t>https://scoutsvictoria.com.au/about-us/campsites/clifford-park-activity-centre/</t>
  </si>
  <si>
    <t>https://scoutsvictoria.com.au/about-us/campsites/eumeralla-scout-camp/</t>
  </si>
  <si>
    <t>https://scoutsvictoria.com.au/about-us/campsites/pax-hill-scout-camp/</t>
  </si>
  <si>
    <t>https://scoutsvictoria.com.au/about-us/campsites/rowallan-recreation-and-adventure-camp/</t>
  </si>
  <si>
    <t>https://scoutsvictoria.com.au/about-us/campsites/treetops-camp-and-activity-centre/</t>
  </si>
  <si>
    <t>https://scoutsvictoria.com.au/about-us/campsites/scout-alpine-adventure-centre/</t>
  </si>
  <si>
    <t>Bermingham Park</t>
  </si>
  <si>
    <t>https://scoutsvictoria.com.au/about-us/campsites/bermingham-park/</t>
  </si>
  <si>
    <t>Camp Niall</t>
  </si>
  <si>
    <t>Teurong, Mt Martha</t>
  </si>
  <si>
    <t>https://scoutsvictoria.com.au/about-us/campsites/camp-niall/</t>
  </si>
  <si>
    <t>Camp Warringal</t>
  </si>
  <si>
    <t>https://scoutsvictoria.com.au/about-us/campsites/camp-warringal/</t>
  </si>
  <si>
    <t>Caringal Scout Camp</t>
  </si>
  <si>
    <t>www.caringalscoutcamp.com.au</t>
  </si>
  <si>
    <t>Tyers Junction, SW of Walhalla</t>
  </si>
  <si>
    <t>https://scoutsvictoria.com.au/about-us/campsites/caringal-scout-camp/</t>
  </si>
  <si>
    <t>Castlemaine 2nd Scout Camp</t>
  </si>
  <si>
    <t>https://scoutsvictoria.com.au/about-us/campsites/castlemaine-2nd-scout-camp/</t>
  </si>
  <si>
    <t>Clive Disher Park</t>
  </si>
  <si>
    <t>Perry Bridge, E of Sale</t>
  </si>
  <si>
    <t>Timboon, N of Port Campbell</t>
  </si>
  <si>
    <t>Riddles Creek, N of Sunbury</t>
  </si>
  <si>
    <t>Barrys Reef, S of Trentham</t>
  </si>
  <si>
    <t>Glangarry, N of Traralgon</t>
  </si>
  <si>
    <t>Whittlesea, N of Doreen</t>
  </si>
  <si>
    <t>S of Castlemaine</t>
  </si>
  <si>
    <t>https://scoutsvictoria.com.au/about-us/campsites/clive-disher-park/</t>
  </si>
  <si>
    <t>Connan Park</t>
  </si>
  <si>
    <t>Morwell North</t>
  </si>
  <si>
    <t>https://scoutsvictoria.com.au/about-us/campsites/connan-park-scout-camp/</t>
  </si>
  <si>
    <t>Cooinda Burrong Scout Camp</t>
  </si>
  <si>
    <t>NW of Halls Gap</t>
  </si>
  <si>
    <t>https://scoutsvictoria.com.au/about-us/campsites/cooinda-burrong-scout-camp/</t>
  </si>
  <si>
    <t>Cresco Park</t>
  </si>
  <si>
    <t>Warrandyte</t>
  </si>
  <si>
    <t>https://scoutsvictoria.com.au/about-us/campsites/cresco-park/</t>
  </si>
  <si>
    <t>Dallas Brooks</t>
  </si>
  <si>
    <t>Upper Beaconsfield</t>
  </si>
  <si>
    <t>https://scoutsvictoria.com.au/about-us/campsites/dallas-brooks-scout-park/</t>
  </si>
  <si>
    <t>Officer</t>
  </si>
  <si>
    <t>0428 463 138</t>
  </si>
  <si>
    <t>GWS Anderson (Rob Armstrong)</t>
  </si>
  <si>
    <t>rob.g.armstrong@gmail.com</t>
  </si>
  <si>
    <t>https://scoutsvictoria.com.au/about-us/campsites/gws-anderson-scout-park/</t>
  </si>
  <si>
    <t>Gunbower Island</t>
  </si>
  <si>
    <t>Cohuna, NW of Echuca</t>
  </si>
  <si>
    <t>https://scoutsvictoria.com.au/about-us/campsites/gunbower-island/</t>
  </si>
  <si>
    <t>Harkaway Scout Camp</t>
  </si>
  <si>
    <t>Harkaway, N of Berwick</t>
  </si>
  <si>
    <t>campsite.harkaway@scoutsvictoria.com.au</t>
  </si>
  <si>
    <t>https://scoutsvictoria.com.au/about-us/campsites/harkaway-scout-camp/</t>
  </si>
  <si>
    <t>Heany Park</t>
  </si>
  <si>
    <t>Rowville</t>
  </si>
  <si>
    <t>https://scoutsvictoria.com.au/about-us/campsites/heany-park-scout-camp/</t>
  </si>
  <si>
    <t>Koolamurt Park</t>
  </si>
  <si>
    <t>Bendigo</t>
  </si>
  <si>
    <t>https://scoutsvictoria.com.au/about-us/campsites/koolamurt-park-scout-camp/</t>
  </si>
  <si>
    <t>Lake Eppalock</t>
  </si>
  <si>
    <t>Lake Eppalock, SE of Bendigo</t>
  </si>
  <si>
    <t>https://scoutsvictoria.com.au/about-us/campsites/lake-eppalock-scout-camp/</t>
  </si>
  <si>
    <t>Lake Fyans</t>
  </si>
  <si>
    <t>https://scoutsvictoria.com.au/about-us/campsites/lake-fyans-scout-camp/</t>
  </si>
  <si>
    <t>Pomonal, SE of Halls Gap</t>
  </si>
  <si>
    <t>Mallangeeba</t>
  </si>
  <si>
    <t>Wannon, E of Mt Gambier</t>
  </si>
  <si>
    <t>https://scoutsvictoria.com.au/about-us/campsites/mallangeeba-scout-camp/</t>
  </si>
  <si>
    <t>Mataranka Camp</t>
  </si>
  <si>
    <t>Goldsborough, N or Maryborough</t>
  </si>
  <si>
    <t>https://scoutsvictoria.com.au/about-us/campsites/mataranka-campsite/</t>
  </si>
  <si>
    <t>Moira Park</t>
  </si>
  <si>
    <t>Kialla West, S of Shepparton</t>
  </si>
  <si>
    <t>https://scoutsvictoria.com.au/about-us/campsites/moira-park/</t>
  </si>
  <si>
    <t>Noonameena Scout Camp</t>
  </si>
  <si>
    <t>Lauriston, NE of Daylesford</t>
  </si>
  <si>
    <t>https://scoutsvictoria.com.au/about-us/campsites/noonameena-scout-camp/</t>
  </si>
  <si>
    <t>Patanga Park</t>
  </si>
  <si>
    <t>Barongarook, S of Colac</t>
  </si>
  <si>
    <t>https://scoutsvictoria.com.au/about-us/campsites/patanga-park-scout-camp/</t>
  </si>
  <si>
    <t>Warburton Trails Adventure Centre</t>
  </si>
  <si>
    <t>Warburton, E of Yarra Junction</t>
  </si>
  <si>
    <t>campsite.warburton@scoutsvictoria.com.au</t>
  </si>
  <si>
    <t>https://scoutsvictoria.com.au/about-us/campsites/warburton-trails-scout-adventure-centre/</t>
  </si>
  <si>
    <t>Camp Site</t>
  </si>
  <si>
    <t>Location</t>
  </si>
  <si>
    <t>Contact E-mail</t>
  </si>
  <si>
    <t>Contact Phone No</t>
  </si>
  <si>
    <t>Own website</t>
  </si>
  <si>
    <t>Scouts Victoria Link</t>
  </si>
  <si>
    <t>Major Sites</t>
  </si>
  <si>
    <t>Smaller Camp Sites</t>
  </si>
  <si>
    <t>Breakfast</t>
  </si>
  <si>
    <t>Lunch</t>
  </si>
  <si>
    <t>Morning Snack</t>
  </si>
  <si>
    <t>Afternoon Snack</t>
  </si>
  <si>
    <t>Dinner</t>
  </si>
  <si>
    <t>Supper</t>
  </si>
  <si>
    <t>Pancakes</t>
  </si>
  <si>
    <t>Cereal</t>
  </si>
  <si>
    <t>Liquids</t>
  </si>
  <si>
    <t>Milk</t>
  </si>
  <si>
    <t>Water</t>
  </si>
  <si>
    <t>Orange Juice</t>
  </si>
  <si>
    <t>Apple Juice</t>
  </si>
  <si>
    <t>Orange cordial</t>
  </si>
  <si>
    <t>Strawberry cordial</t>
  </si>
  <si>
    <t>Milo</t>
  </si>
  <si>
    <t>Sausages</t>
  </si>
  <si>
    <t>Veggie sausages</t>
  </si>
  <si>
    <t>Bacon</t>
  </si>
  <si>
    <t>Eggs</t>
  </si>
  <si>
    <t>Eggy bread</t>
  </si>
  <si>
    <t>Maple syrup</t>
  </si>
  <si>
    <t>ͱ</t>
  </si>
  <si>
    <t>Decide if it's going to be a Troop Camp or a Patrol Camp</t>
  </si>
  <si>
    <t>When will the camp take place?</t>
  </si>
  <si>
    <t>Cohen, JOTA/JOTI, Gilweroo are all Troop camps</t>
  </si>
  <si>
    <t>Total headcount</t>
  </si>
  <si>
    <t>When and where do you want the camp to be held?</t>
  </si>
  <si>
    <t>Check section and group calendars for clashes</t>
  </si>
  <si>
    <t>Check the Camps tab for details</t>
  </si>
  <si>
    <t>When you have the site and date, now's the time to advertise!</t>
  </si>
  <si>
    <t>Posters, announcements, e-mails etc</t>
  </si>
  <si>
    <t>Work out you proposed camp itinerary</t>
  </si>
  <si>
    <t>See Example Itinerary tab</t>
  </si>
  <si>
    <t>Scout Skills Camp</t>
  </si>
  <si>
    <t>Set up as a troop camp</t>
  </si>
  <si>
    <t xml:space="preserve"> </t>
  </si>
  <si>
    <t>GWS Anderson</t>
  </si>
  <si>
    <t>24/25/26 May</t>
  </si>
  <si>
    <t>Saturday 25th May</t>
  </si>
  <si>
    <t>Friday 24th May</t>
  </si>
  <si>
    <t>Which badge are they working towards?</t>
  </si>
  <si>
    <t>Travel to GWS</t>
  </si>
  <si>
    <t>Pioneer Badge</t>
  </si>
  <si>
    <t>Explorers Badge</t>
  </si>
  <si>
    <t>Adventurer Badge</t>
  </si>
  <si>
    <t>Leader resources</t>
  </si>
  <si>
    <t>Notes</t>
  </si>
  <si>
    <t>Set up eating area</t>
  </si>
  <si>
    <t>Set up tents</t>
  </si>
  <si>
    <t>Breakfast to be cooked by Explorer badge Scouts with help from Pioneer badge Scouts</t>
  </si>
  <si>
    <t>Help where necessary</t>
  </si>
  <si>
    <t>BBQs - bacon, egg sandwiches, cereal</t>
  </si>
  <si>
    <t>Morning activities</t>
  </si>
  <si>
    <t>Knots and lashings</t>
  </si>
  <si>
    <t>Assist a Pioneer Scout pass this</t>
  </si>
  <si>
    <t>Assist an Explorer Scout pass this</t>
  </si>
  <si>
    <t>Russ to lead</t>
  </si>
  <si>
    <t>Adventurer badge scouts need to teach and test Explorers Badge scouts</t>
  </si>
  <si>
    <t>All help</t>
  </si>
  <si>
    <t>Explorer Badge Scouts need to help Pioner badge Scouts pass their knots</t>
  </si>
  <si>
    <t>Newbies and Poppy!</t>
  </si>
  <si>
    <t>Camp activity pt6</t>
  </si>
  <si>
    <t>Campcraft 6B</t>
  </si>
  <si>
    <t>Camp activity 6A</t>
  </si>
  <si>
    <t>Estelle to lead</t>
  </si>
  <si>
    <t>Scoutcraft badge</t>
  </si>
  <si>
    <t>Explorer Badge Scouts need to help Pioner badge Scouts</t>
  </si>
  <si>
    <t>Fire and fuel</t>
  </si>
  <si>
    <t>Clancy to lead</t>
  </si>
  <si>
    <t>Explorer Badge Scouts need to help Pioner badge Scouts pass</t>
  </si>
  <si>
    <t>Lunch to be prepped by Explorer badge Scouts with help from Pioneer badge Scouts</t>
  </si>
  <si>
    <t>Wraps</t>
  </si>
  <si>
    <t>Russ</t>
  </si>
  <si>
    <t>Afternoon activities</t>
  </si>
  <si>
    <t>Mountain biking</t>
  </si>
  <si>
    <t>All to help</t>
  </si>
  <si>
    <t>Food prep for dinner - all scouts</t>
  </si>
  <si>
    <t>Dinner to be cooked by Explorer Badge scouts with help from Pioneer badge scouts</t>
  </si>
  <si>
    <t>Hot ember ovens - baked potatoes
Quiz Explorer and Adventurer badge scouts on campcraft 5A</t>
  </si>
  <si>
    <t>Evening</t>
  </si>
  <si>
    <t>Citizenship for all, covering:
Pioneer values and spiritual awareness, breaking the cycle
Explorer values and spiritual awareness, breaking the cycle
Adventurer values and spiritual awareness, breaking the cycle including a 'Scouts Own'</t>
  </si>
  <si>
    <t>All leaders
Around the campfire
Sam to facilitate this</t>
  </si>
  <si>
    <t>Adventurer Badge Scouts to teach and test Pioneer Badge Scouts
Leaders to assess Explorer badge Scouts</t>
  </si>
  <si>
    <t>Adam</t>
  </si>
  <si>
    <t>Sunday 26th May</t>
  </si>
  <si>
    <t>Amanda</t>
  </si>
  <si>
    <t>Clancy</t>
  </si>
  <si>
    <t>Sam</t>
  </si>
  <si>
    <t>Sunday Morning</t>
  </si>
  <si>
    <t>Safety and survival</t>
  </si>
  <si>
    <t>Amanda to lead</t>
  </si>
  <si>
    <t>Estelle</t>
  </si>
  <si>
    <t>Explorer Badge Scouts need to help Pioner badge Scouts pass their S+S</t>
  </si>
  <si>
    <t>Navigation</t>
  </si>
  <si>
    <t>Donna</t>
  </si>
  <si>
    <t>Explorer Badge Scouts need to help Pioner badge Scouts pass their nav</t>
  </si>
  <si>
    <t>Em</t>
  </si>
  <si>
    <t>Emergencies for all</t>
  </si>
  <si>
    <t>Adam to lead</t>
  </si>
  <si>
    <t>Adventurer to do DRSABCD, I can do CPR, together we do c), d) &amp; e)</t>
  </si>
  <si>
    <t>Then leaders can assess Pioneers and Explorers</t>
  </si>
  <si>
    <t>Lunch to be cooked by leaders</t>
  </si>
  <si>
    <t>Hot dogs</t>
  </si>
  <si>
    <t>Pack up and go back to BPP</t>
  </si>
  <si>
    <t>All</t>
  </si>
  <si>
    <t>Donna to lead</t>
  </si>
  <si>
    <t>Inform your Group Leader of your intention to Camp and give details</t>
  </si>
  <si>
    <t>Estimate the number of people you will get</t>
  </si>
  <si>
    <t>Total cost per Scout</t>
  </si>
  <si>
    <t>Only fill in the yellow boxes</t>
  </si>
  <si>
    <t>Total Camping cost $$$</t>
  </si>
  <si>
    <t>Put it in the Costings tab</t>
  </si>
  <si>
    <t>Put the Camping Cost per Head in the Costings tab</t>
  </si>
  <si>
    <t>Decide on your BPP equipment needs</t>
  </si>
  <si>
    <t>Troop Camp</t>
  </si>
  <si>
    <t>Patrol Camp</t>
  </si>
  <si>
    <t>Big BBQ</t>
  </si>
  <si>
    <t>Big gas burner setup</t>
  </si>
  <si>
    <t>Equipment</t>
  </si>
  <si>
    <t>Packed?</t>
  </si>
  <si>
    <t>Washing up table with frames</t>
  </si>
  <si>
    <t>Washing up bowls</t>
  </si>
  <si>
    <t>Patrol box part 1</t>
  </si>
  <si>
    <t>Patrol box part 2</t>
  </si>
  <si>
    <t>First aid kit</t>
  </si>
  <si>
    <t>Fire blanket</t>
  </si>
  <si>
    <t>Battery packs</t>
  </si>
  <si>
    <t>Wooden tables with frames</t>
  </si>
  <si>
    <t>Wooden benches with frames</t>
  </si>
  <si>
    <t>Plastic tables (kitchen use)</t>
  </si>
  <si>
    <t>Plastic benches</t>
  </si>
  <si>
    <t>Bins</t>
  </si>
  <si>
    <t>Jerry cans</t>
  </si>
  <si>
    <t>Drinks bowsers</t>
  </si>
  <si>
    <t>Leaders gazebo</t>
  </si>
  <si>
    <t>Gazebos for each patrol</t>
  </si>
  <si>
    <t>Big gazebo</t>
  </si>
  <si>
    <t>Small gazebo</t>
  </si>
  <si>
    <t>Patrol boxes for each patrol</t>
  </si>
  <si>
    <t>Coleman stoves for each patrol</t>
  </si>
  <si>
    <t>First aid kit per patrol</t>
  </si>
  <si>
    <t>Fire blanket per patrol</t>
  </si>
  <si>
    <t>Bin per petrol</t>
  </si>
  <si>
    <t>Sweeping brushes</t>
  </si>
  <si>
    <t>Dining shelter + frame + ropes + stakes</t>
  </si>
  <si>
    <t>Lighting for leaders gazebo</t>
  </si>
  <si>
    <t>Eskies full of food</t>
  </si>
  <si>
    <t>Tent pegs + mallets</t>
  </si>
  <si>
    <t>Eskie with food per patrol</t>
  </si>
  <si>
    <t>Wooden benches with frames (2 per patrol)</t>
  </si>
  <si>
    <t>Plastic tables (kitchen use) (1 per patrol)</t>
  </si>
  <si>
    <t>Decide on your menu for the weekend</t>
  </si>
  <si>
    <t>Fruit</t>
  </si>
  <si>
    <t>Biscuits</t>
  </si>
  <si>
    <t xml:space="preserve">Cordial </t>
  </si>
  <si>
    <t>Cordial</t>
  </si>
  <si>
    <t>Tomato sauce</t>
  </si>
  <si>
    <t>BBQ sauce</t>
  </si>
  <si>
    <t>Mayo</t>
  </si>
  <si>
    <t>Bread</t>
  </si>
  <si>
    <t>Veggie burgers + buns</t>
  </si>
  <si>
    <t>Milo + milk</t>
  </si>
  <si>
    <t>Cake</t>
  </si>
  <si>
    <t>Tinned fruit</t>
  </si>
  <si>
    <t>Apples</t>
  </si>
  <si>
    <t>Watermelon</t>
  </si>
  <si>
    <t>Oranges</t>
  </si>
  <si>
    <t>Custard</t>
  </si>
  <si>
    <t>Noodle stir fry + chicken + veg</t>
  </si>
  <si>
    <t>Gluten free bread</t>
  </si>
  <si>
    <t>Rolls + ham + tomato + lettuce</t>
  </si>
  <si>
    <t>Chicken curry + rice</t>
  </si>
  <si>
    <t>Pasta + sauce</t>
  </si>
  <si>
    <t>Pancakes + maple syrup</t>
  </si>
  <si>
    <t>Kebabs + veggies</t>
  </si>
  <si>
    <t>Baked potato (camp fire) + cheese</t>
  </si>
  <si>
    <t>Friday night Supper</t>
  </si>
  <si>
    <t>1 tin</t>
  </si>
  <si>
    <t>Biscuit assortment</t>
  </si>
  <si>
    <t>2 packs</t>
  </si>
  <si>
    <t>Saturday breakfast</t>
  </si>
  <si>
    <t>3 boxes</t>
  </si>
  <si>
    <t xml:space="preserve">Bread </t>
  </si>
  <si>
    <t>1 bag</t>
  </si>
  <si>
    <t>Saturday lunch</t>
  </si>
  <si>
    <t>Gluten free wraps</t>
  </si>
  <si>
    <t>1 pack</t>
  </si>
  <si>
    <t>0.5 packs</t>
  </si>
  <si>
    <t>2 punnets</t>
  </si>
  <si>
    <t>Orange juice</t>
  </si>
  <si>
    <t>2 bottles</t>
  </si>
  <si>
    <t>Apple juice</t>
  </si>
  <si>
    <t>1 bottle</t>
  </si>
  <si>
    <t xml:space="preserve">Lettuce </t>
  </si>
  <si>
    <t>Tomatoes</t>
  </si>
  <si>
    <t>Ham slices</t>
  </si>
  <si>
    <t>4 cakes</t>
  </si>
  <si>
    <t>Afternoon snack</t>
  </si>
  <si>
    <t>1 cut into slices</t>
  </si>
  <si>
    <t>20 sliced</t>
  </si>
  <si>
    <t>2 diced</t>
  </si>
  <si>
    <t>Saturday Dinner</t>
  </si>
  <si>
    <t>6 tins</t>
  </si>
  <si>
    <t>Oxo cubes</t>
  </si>
  <si>
    <t>8 cubes</t>
  </si>
  <si>
    <t>Onions</t>
  </si>
  <si>
    <t>8 diced</t>
  </si>
  <si>
    <t>Olive oil</t>
  </si>
  <si>
    <t>Glug</t>
  </si>
  <si>
    <t>Salt n pepper</t>
  </si>
  <si>
    <t>Garlic</t>
  </si>
  <si>
    <t>From jar</t>
  </si>
  <si>
    <t>Tomato puree</t>
  </si>
  <si>
    <t>3 sachets</t>
  </si>
  <si>
    <t>Minced beef for spag bol</t>
  </si>
  <si>
    <t>Tinned tomatoes</t>
  </si>
  <si>
    <t>Salt n Pepper</t>
  </si>
  <si>
    <t>Capsicum</t>
  </si>
  <si>
    <t>4 diced</t>
  </si>
  <si>
    <t>Mushrooms</t>
  </si>
  <si>
    <t>2 big punnets</t>
  </si>
  <si>
    <t>4 shredded</t>
  </si>
  <si>
    <t xml:space="preserve">Spaghetti </t>
  </si>
  <si>
    <t>4 big tins</t>
  </si>
  <si>
    <t>4 litres</t>
  </si>
  <si>
    <t>2 cakes</t>
  </si>
  <si>
    <t>Sunday breakfast</t>
  </si>
  <si>
    <t>12 bottles</t>
  </si>
  <si>
    <t>4 bottles</t>
  </si>
  <si>
    <t>Cordial (all day)</t>
  </si>
  <si>
    <t>Sunday lunch</t>
  </si>
  <si>
    <t>40 dogs</t>
  </si>
  <si>
    <t>40 cut</t>
  </si>
  <si>
    <t>Bread rolls</t>
  </si>
  <si>
    <t>See Equipment tab</t>
  </si>
  <si>
    <t>See Menus tab</t>
  </si>
  <si>
    <t>Complete and lodge your risk assessments</t>
  </si>
  <si>
    <t>Ask the leaders - we've got a good selection of them!</t>
  </si>
  <si>
    <t>Step to be taken</t>
  </si>
  <si>
    <t>Notes to help you!</t>
  </si>
  <si>
    <t>Decide on your patrol members or tent groups</t>
  </si>
  <si>
    <t>You don't really need to do this for Troop camps</t>
  </si>
  <si>
    <t>Pack the trailer with everything you have decided to take</t>
  </si>
  <si>
    <t>Hunters do this on the Thursday before camp</t>
  </si>
  <si>
    <t>Go shopping for food and buy ice for the eskies</t>
  </si>
  <si>
    <t>Work out transport - ensure parents are taking Scouts to / from camp</t>
  </si>
  <si>
    <t>Ask the parents for their help</t>
  </si>
  <si>
    <t>Make sure the food is packed before you go!</t>
  </si>
  <si>
    <t>Use that roll call before you leave camp to make sure no-one gets left behind!</t>
  </si>
  <si>
    <t>Make sure there are people with tow bars to take the trailers</t>
  </si>
  <si>
    <t>Ask the leaders</t>
  </si>
  <si>
    <t>Speak to Tyler Smith (BPP QM)</t>
  </si>
  <si>
    <t>Speak to Mike Beadle (BPP GL)</t>
  </si>
  <si>
    <t>What sort of camp is it?</t>
  </si>
  <si>
    <t>Biscuit assortments</t>
  </si>
  <si>
    <t>Cereal (assorted)</t>
  </si>
  <si>
    <t>6 boxes</t>
  </si>
  <si>
    <t>4 loaves</t>
  </si>
  <si>
    <t>Bread (sliced, white)</t>
  </si>
  <si>
    <t>1 loaf</t>
  </si>
  <si>
    <t>Lettuce</t>
  </si>
  <si>
    <t>Sliced ham</t>
  </si>
  <si>
    <t>50 slices</t>
  </si>
  <si>
    <t>Cakes</t>
  </si>
  <si>
    <t>4 punnets</t>
  </si>
  <si>
    <t>1 big bag</t>
  </si>
  <si>
    <t>Minced beef</t>
  </si>
  <si>
    <t>Salt</t>
  </si>
  <si>
    <t>Pepper</t>
  </si>
  <si>
    <t>1 grinder</t>
  </si>
  <si>
    <t>1 jar</t>
  </si>
  <si>
    <t>2 sachets</t>
  </si>
  <si>
    <t>8 packets</t>
  </si>
  <si>
    <t>Pancake mix</t>
  </si>
  <si>
    <t>2 litres</t>
  </si>
  <si>
    <t>Bread (gluten free)</t>
  </si>
  <si>
    <t>Sweet chilli sauce</t>
  </si>
  <si>
    <t>5kg</t>
  </si>
  <si>
    <t>What you need to do to organise a camp:</t>
  </si>
  <si>
    <t>Not necessarily in order, but if these steps are completed, you've got a good chance of remembering everything</t>
  </si>
  <si>
    <t>Total estimated food cost</t>
  </si>
  <si>
    <t>Example menu for a 25 person camp</t>
  </si>
  <si>
    <t>Check the Troop Store to see if anything is already in stock</t>
  </si>
  <si>
    <t>Water (all day)</t>
  </si>
  <si>
    <t>Gas bottles per stove / BBQ</t>
  </si>
  <si>
    <t>BPP trailer</t>
  </si>
  <si>
    <t>BPP baggage trailer</t>
  </si>
  <si>
    <t>Tarps</t>
  </si>
  <si>
    <t>Barrel of ropes</t>
  </si>
  <si>
    <t>Dust pan + brush</t>
  </si>
  <si>
    <t>Lighting kit for dining shelter</t>
  </si>
  <si>
    <t>Coleman stoves</t>
  </si>
  <si>
    <t>Wash up stands + bowls (patrols + leaders)</t>
  </si>
  <si>
    <t>Storage boxes full of dry food</t>
  </si>
  <si>
    <t>Storage box with dry food per patrol</t>
  </si>
  <si>
    <t>6 bags</t>
  </si>
  <si>
    <t>Do this on the Friday that camp starts</t>
  </si>
  <si>
    <t>Done?</t>
  </si>
  <si>
    <t>Here are some meal ideas that have been used on Hunters Camps</t>
  </si>
  <si>
    <t>Any hired equipment? If so, how much? This can also include activity payments.</t>
  </si>
  <si>
    <t>Quantity required</t>
  </si>
  <si>
    <t>Sledgehammer</t>
  </si>
  <si>
    <t>Example Itinerary from a 2019 Camp</t>
  </si>
  <si>
    <t>Kit and Equipment for Camp</t>
  </si>
  <si>
    <t>Print and use these as an aide memoir when packing the trailer. If you need help, please speak to your Leaders</t>
  </si>
  <si>
    <t>This is an example - if you need help, pleae speak to your Leaders</t>
  </si>
  <si>
    <t>The important bit - FOOD!</t>
  </si>
  <si>
    <t>2 big tins</t>
  </si>
  <si>
    <t>This tab will help you cost the camp accordingly</t>
  </si>
  <si>
    <t>If you need help, please speak to your Leaders</t>
  </si>
  <si>
    <t>The Scout Camp you are going to will tell you this</t>
  </si>
  <si>
    <t>Any mini busses or trailers or trains? If so, how much?</t>
  </si>
  <si>
    <t>Cost for 2 Night Camp</t>
  </si>
  <si>
    <t>Units</t>
  </si>
  <si>
    <t>Can the campsite accommodate you at this time and if so, how much does it cost to camp per head?</t>
  </si>
  <si>
    <t>Inform the Quartermaster of what you want from the stores and when you want it</t>
  </si>
  <si>
    <t>Make a roll call to ensure everyone is there before you go</t>
  </si>
  <si>
    <t xml:space="preserve">Below is a list of things that need to be done to organise a successful camp. </t>
  </si>
  <si>
    <t>Will you need any extra minibuses or transport?</t>
  </si>
  <si>
    <t>Appropriate tents</t>
  </si>
  <si>
    <t>Think about what you are actually going to do for food and then think about the number of people you are catering for  each meal. Decide final quantities and make a shopping list - seek help from your leaders if you're unsure.</t>
  </si>
  <si>
    <t>Zucchini</t>
  </si>
  <si>
    <t>These are some of many, many ideas for food - if you need help, please speak to your Leaders</t>
  </si>
  <si>
    <t>Hot dogs + bread + gluten free bread</t>
  </si>
  <si>
    <t>So - you want to organise a camp…..</t>
  </si>
  <si>
    <t>Decide the theme of your camp. E.g. Construction, Scout Skills, Adventure, and the activities you'll be doing</t>
  </si>
  <si>
    <t>Enjoy it!</t>
  </si>
  <si>
    <t>Work with your Leaders - they are there to help you. Never feel you are alone in this job, ask other Scouts to take on responsibilities and get them to report into you. Other Troop members will enjoy having a job to do and can take pride in being part of a team that delivered a great camp.</t>
  </si>
  <si>
    <t>When you are on camp, communication is key - put up a timetable in the dining shelter to show everyone when activities are starting, when food will be prepared and served, what time supper is and what are the activities for the day / night. If everyone knows what's going on, you won't waste time getting people out of bed and onto activities.</t>
  </si>
  <si>
    <t>At the end of your camp, make sure everyone is involved in emptying the trailer and putting the kit away, don't allow the baggage trailer to be opened until everything else has been done!</t>
  </si>
  <si>
    <t>If you get into any difficulty, or need advice or help, please speak to your leaders.</t>
  </si>
  <si>
    <t>Anything that you learn throughout your organisational experience can be added to this Compendium to make it more complete for the next person - this is especially true for the food section.</t>
  </si>
  <si>
    <t>Savoury mince n veg</t>
  </si>
  <si>
    <t>You've been on camps, you know how they run. You've been on good ones and bad ones. If you want to organise and run a good camp, then preparation is the key. If you've got all your details sorted out well in advance, you will enjoy it more, and the other Scouts on camp will enjoy it more because it is more organised and people are happy when they know what they're are supposed to be doing.</t>
  </si>
  <si>
    <t>6-8l</t>
  </si>
  <si>
    <t>3kg</t>
  </si>
  <si>
    <t>Gluten free cereal</t>
  </si>
  <si>
    <t>1 box</t>
  </si>
  <si>
    <t>2 per person</t>
  </si>
  <si>
    <t>10 packs</t>
  </si>
  <si>
    <t>6 loaves</t>
  </si>
  <si>
    <t>0.5 box</t>
  </si>
  <si>
    <t>Grated cheese</t>
  </si>
  <si>
    <t>3 big bags</t>
  </si>
  <si>
    <t>Chewy bars</t>
  </si>
  <si>
    <t>2 each</t>
  </si>
  <si>
    <t>OR Gluten free crisps</t>
  </si>
  <si>
    <t>Gluten free crisps</t>
  </si>
  <si>
    <t xml:space="preserve">OR </t>
  </si>
  <si>
    <t>6kg</t>
  </si>
  <si>
    <t>24-32 litres</t>
  </si>
  <si>
    <t>Wraps + cheese + ham + tomato + lettuce</t>
  </si>
  <si>
    <t>Burgers + buns includind GF</t>
  </si>
  <si>
    <t>Hot Chocolate</t>
  </si>
  <si>
    <t>Spaghetti Bolognese + GF pasta</t>
  </si>
  <si>
    <t>Vege burgers</t>
  </si>
  <si>
    <t>Cheese slices</t>
  </si>
  <si>
    <t>Cheeseburger sliders w/ cheese slices + Brioche buns</t>
  </si>
  <si>
    <t>Bananas</t>
  </si>
  <si>
    <t>1 bag quartered</t>
  </si>
  <si>
    <t>Ice for eskies</t>
  </si>
  <si>
    <t>Gluten free biscuits</t>
  </si>
  <si>
    <t>0.5 pack</t>
  </si>
  <si>
    <t>Gluten free pasta</t>
  </si>
  <si>
    <t>1 packet</t>
  </si>
  <si>
    <t>Shopping list for this menu:</t>
  </si>
  <si>
    <t>Gluten free spaghetti</t>
  </si>
  <si>
    <t>Hunters estimates $15 per head for Cohen and Gilweroo, $20 for a Troop camp, $25 for a patrol camp/Stradbrooke Cup camp. Gluten free is budgeted at $25 per Scout.</t>
  </si>
  <si>
    <t>Ensure that your food choices aren't too expensive and can be cooked in bulk. Remember to cater for Vegetarians, Vegans, Gluten free, nut free and lactose free Scouts</t>
  </si>
  <si>
    <t>Normally, for Hunters, we estimate 20 Scoutss for planning purposes. This can be refined once real numbers are known</t>
  </si>
  <si>
    <t>We don't charge Leaders to camp - the Scouts cover them. For this example, the advertised cost would be $50 per Scout. The bit left over will go into Troop funds.</t>
  </si>
  <si>
    <t>Try to get parents involved - not just for transport, but also as parent helpers on camp. It'll be good for them to see what Scouts do when we're out and about and an engaged and interested parent is a helpful parent. Make sure they get a Working with Children check before coming though...</t>
  </si>
  <si>
    <t>We normally purchase whatever trail / snack bars and biscuits are on special offer at the time. Allow for 2x trail bars per Scout. Multipack chips are always a cost saving option. Always get a variety of fruit. To save money stock up on oranges and if a good price, water melon. One bag of oranges can be 4x cheaper than the equivalent in apples and bananas. Prepare to be flexible with your ingredients so you can take advantage of any special offers at the time. Buy 'Own Brand' wherever possible as economy is king. If you go over a bit, that's fine.</t>
  </si>
  <si>
    <t>Total Cost for the Camp</t>
  </si>
  <si>
    <t>Number of Scouts attending</t>
  </si>
  <si>
    <t>Number of leaders attending</t>
  </si>
  <si>
    <t>Camping cost per head per night $$$</t>
  </si>
  <si>
    <t>Transport cost $$$</t>
  </si>
  <si>
    <t>Equipment and activity hire $$$</t>
  </si>
  <si>
    <t>Food per head $$$</t>
  </si>
  <si>
    <t>Are you hiring any equipment or paying for any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</si>
</sst>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1"/>
      <color theme="1"/>
      <name val="Calibri"/>
      <family val="2"/>
      <scheme val="minor"/>
    </font>
    <font>
      <u/>
      <sz val="11"/>
      <color theme="10"/>
      <name val="Calibri"/>
      <family val="2"/>
      <scheme val="minor"/>
    </font>
    <font>
      <sz val="11"/>
      <color rgb="FF46433E"/>
      <name val="Calibri"/>
      <family val="2"/>
      <scheme val="minor"/>
    </font>
    <font>
      <sz val="11"/>
      <color theme="0"/>
      <name val="Calibri"/>
      <family val="2"/>
      <scheme val="minor"/>
    </font>
    <font>
      <b/>
      <sz val="11"/>
      <color rgb="FFFFFF00"/>
      <name val="Calibri"/>
      <family val="2"/>
      <scheme val="minor"/>
    </font>
    <font>
      <b/>
      <sz val="14"/>
      <color theme="1"/>
      <name val="Calibri"/>
      <family val="2"/>
      <scheme val="minor"/>
    </font>
    <font>
      <b/>
      <sz val="11"/>
      <color rgb="FFFF0000"/>
      <name val="Calibri"/>
      <family val="2"/>
      <scheme val="minor"/>
    </font>
    <font>
      <b/>
      <sz val="11"/>
      <color rgb="FF7030A0"/>
      <name val="Calibri"/>
      <family val="2"/>
      <scheme val="minor"/>
    </font>
    <font>
      <b/>
      <sz val="12"/>
      <color rgb="FFFFFF00"/>
      <name val="Calibri"/>
      <family val="2"/>
      <scheme val="minor"/>
    </font>
    <font>
      <sz val="12"/>
      <color theme="1"/>
      <name val="Calibri"/>
      <family val="2"/>
      <scheme val="minor"/>
    </font>
    <font>
      <b/>
      <sz val="12"/>
      <color theme="1"/>
      <name val="Calibri"/>
      <family val="2"/>
      <scheme val="minor"/>
    </font>
    <font>
      <b/>
      <sz val="14"/>
      <color rgb="FFFFFF00"/>
      <name val="Calibri"/>
      <family val="2"/>
      <scheme val="minor"/>
    </font>
    <font>
      <sz val="12"/>
      <color theme="1"/>
      <name val="Calibri"/>
      <family val="2"/>
    </font>
    <font>
      <b/>
      <sz val="12"/>
      <color theme="0"/>
      <name val="Calibri"/>
      <family val="2"/>
      <scheme val="minor"/>
    </font>
    <font>
      <b/>
      <sz val="14"/>
      <color rgb="FFFF0000"/>
      <name val="Calibri"/>
      <family val="2"/>
      <scheme val="minor"/>
    </font>
    <font>
      <b/>
      <sz val="12"/>
      <color rgb="FFFF0000"/>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gradientFill>
        <stop position="0">
          <color theme="5" tint="0.80001220740379042"/>
        </stop>
        <stop position="1">
          <color theme="4" tint="0.80001220740379042"/>
        </stop>
      </gradientFill>
    </fill>
    <fill>
      <patternFill patternType="solid">
        <fgColor theme="8" tint="0.79998168889431442"/>
        <bgColor indexed="64"/>
      </patternFill>
    </fill>
    <fill>
      <gradientFill>
        <stop position="0">
          <color theme="5" tint="0.80001220740379042"/>
        </stop>
        <stop position="1">
          <color theme="9" tint="0.59999389629810485"/>
        </stop>
      </gradientFill>
    </fill>
    <fill>
      <patternFill patternType="solid">
        <fgColor rgb="FF7030A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09">
    <xf numFmtId="0" fontId="0" fillId="0" borderId="0" xfId="0"/>
    <xf numFmtId="0" fontId="0" fillId="0" borderId="0" xfId="0" applyFont="1" applyAlignment="1">
      <alignment vertical="center"/>
    </xf>
    <xf numFmtId="0" fontId="0" fillId="0" borderId="1" xfId="0" applyFont="1" applyBorder="1" applyAlignment="1">
      <alignment vertical="center"/>
    </xf>
    <xf numFmtId="0" fontId="3" fillId="0" borderId="1" xfId="0" applyFont="1" applyBorder="1" applyAlignment="1">
      <alignment vertical="center"/>
    </xf>
    <xf numFmtId="0" fontId="2" fillId="0" borderId="1" xfId="1" applyFont="1" applyBorder="1" applyAlignment="1">
      <alignment vertical="center"/>
    </xf>
    <xf numFmtId="0" fontId="3" fillId="0" borderId="1" xfId="0" applyFont="1" applyBorder="1" applyAlignment="1">
      <alignment vertical="center" wrapText="1"/>
    </xf>
    <xf numFmtId="0" fontId="0" fillId="0" borderId="3" xfId="0"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0" fillId="0" borderId="6" xfId="0"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1" fillId="0" borderId="0" xfId="0" applyFont="1"/>
    <xf numFmtId="0" fontId="1" fillId="3" borderId="14" xfId="0" applyFont="1" applyFill="1" applyBorder="1"/>
    <xf numFmtId="0" fontId="1" fillId="4" borderId="15" xfId="0" applyFont="1" applyFill="1" applyBorder="1"/>
    <xf numFmtId="0" fontId="1" fillId="5" borderId="16" xfId="0" applyFont="1" applyFill="1" applyBorder="1"/>
    <xf numFmtId="0" fontId="0" fillId="0" borderId="15" xfId="0" applyBorder="1"/>
    <xf numFmtId="0" fontId="0" fillId="0" borderId="2" xfId="0" applyBorder="1" applyAlignment="1">
      <alignment horizontal="left" vertical="center"/>
    </xf>
    <xf numFmtId="0" fontId="1" fillId="0" borderId="0" xfId="0" applyFont="1" applyAlignment="1">
      <alignment vertical="center" textRotation="90"/>
    </xf>
    <xf numFmtId="0" fontId="0" fillId="3" borderId="17" xfId="0" applyFill="1" applyBorder="1"/>
    <xf numFmtId="0" fontId="0" fillId="7" borderId="18" xfId="0" applyFill="1" applyBorder="1"/>
    <xf numFmtId="0" fontId="0" fillId="5" borderId="19" xfId="0" applyFill="1" applyBorder="1"/>
    <xf numFmtId="0" fontId="0" fillId="0" borderId="18" xfId="0" applyBorder="1"/>
    <xf numFmtId="0" fontId="0" fillId="0" borderId="19" xfId="0" applyBorder="1"/>
    <xf numFmtId="0" fontId="0" fillId="3" borderId="21" xfId="0" applyFill="1" applyBorder="1"/>
    <xf numFmtId="0" fontId="0" fillId="7" borderId="22" xfId="0" applyFill="1" applyBorder="1"/>
    <xf numFmtId="0" fontId="0" fillId="5" borderId="23" xfId="0" applyFill="1" applyBorder="1"/>
    <xf numFmtId="0" fontId="0" fillId="0" borderId="22" xfId="0" applyBorder="1"/>
    <xf numFmtId="0" fontId="0" fillId="0" borderId="23" xfId="0" applyBorder="1"/>
    <xf numFmtId="0" fontId="0" fillId="0" borderId="25" xfId="0" applyBorder="1"/>
    <xf numFmtId="0" fontId="1" fillId="0" borderId="0" xfId="0" applyFont="1" applyAlignment="1">
      <alignment horizontal="center" vertical="center" textRotation="90"/>
    </xf>
    <xf numFmtId="0" fontId="0" fillId="0" borderId="16" xfId="0" applyBorder="1"/>
    <xf numFmtId="0" fontId="1" fillId="0" borderId="0" xfId="0" applyFont="1" applyAlignment="1">
      <alignment horizontal="center" vertical="center" wrapText="1"/>
    </xf>
    <xf numFmtId="0" fontId="0" fillId="0" borderId="0" xfId="0" applyAlignment="1">
      <alignment horizontal="left" vertical="center"/>
    </xf>
    <xf numFmtId="0" fontId="1" fillId="0" borderId="29" xfId="0" applyFont="1" applyBorder="1" applyAlignment="1">
      <alignment horizontal="center" vertical="center" textRotation="90" wrapText="1"/>
    </xf>
    <xf numFmtId="0" fontId="0" fillId="0" borderId="15" xfId="0" applyBorder="1" applyAlignment="1">
      <alignment horizontal="left" vertical="center" wrapText="1"/>
    </xf>
    <xf numFmtId="0" fontId="0" fillId="0" borderId="16" xfId="0" applyBorder="1" applyAlignment="1">
      <alignment vertical="center" wrapText="1"/>
    </xf>
    <xf numFmtId="0" fontId="0" fillId="0" borderId="0" xfId="0" applyAlignment="1">
      <alignment horizontal="center" vertical="center"/>
    </xf>
    <xf numFmtId="0" fontId="0" fillId="0" borderId="16" xfId="0" applyBorder="1" applyAlignment="1">
      <alignment horizontal="left" vertical="center"/>
    </xf>
    <xf numFmtId="0" fontId="1" fillId="0" borderId="0" xfId="0" applyFont="1" applyAlignment="1">
      <alignment vertical="center" wrapText="1"/>
    </xf>
    <xf numFmtId="0" fontId="0" fillId="4" borderId="18" xfId="0" applyFill="1" applyBorder="1"/>
    <xf numFmtId="0" fontId="0" fillId="4" borderId="22" xfId="0" applyFill="1" applyBorder="1"/>
    <xf numFmtId="0" fontId="1" fillId="0" borderId="2" xfId="0" applyFont="1" applyBorder="1" applyAlignment="1">
      <alignment vertical="center" textRotation="90"/>
    </xf>
    <xf numFmtId="0" fontId="0" fillId="0" borderId="15" xfId="0" applyBorder="1" applyAlignment="1">
      <alignment vertical="center"/>
    </xf>
    <xf numFmtId="0" fontId="0" fillId="0" borderId="0" xfId="0" applyAlignment="1">
      <alignment vertical="center"/>
    </xf>
    <xf numFmtId="0" fontId="0" fillId="0" borderId="0" xfId="0" applyAlignment="1">
      <alignment horizontal="center"/>
    </xf>
    <xf numFmtId="0" fontId="3" fillId="0" borderId="3" xfId="0" applyFont="1" applyBorder="1" applyAlignment="1">
      <alignment vertical="center"/>
    </xf>
    <xf numFmtId="0" fontId="2" fillId="0" borderId="3" xfId="1" applyFont="1" applyBorder="1" applyAlignment="1">
      <alignment vertical="center"/>
    </xf>
    <xf numFmtId="0" fontId="0" fillId="0" borderId="2" xfId="0" applyBorder="1"/>
    <xf numFmtId="0" fontId="1" fillId="0" borderId="20" xfId="0" applyFont="1" applyBorder="1"/>
    <xf numFmtId="0" fontId="1" fillId="0" borderId="0" xfId="0" applyFont="1" applyBorder="1"/>
    <xf numFmtId="0" fontId="1" fillId="0" borderId="25" xfId="0" applyFont="1" applyBorder="1"/>
    <xf numFmtId="0" fontId="0" fillId="0" borderId="20" xfId="0" applyBorder="1"/>
    <xf numFmtId="0" fontId="0" fillId="0" borderId="0" xfId="0" applyBorder="1"/>
    <xf numFmtId="0" fontId="0" fillId="0" borderId="21" xfId="0" applyBorder="1"/>
    <xf numFmtId="0" fontId="0" fillId="0" borderId="25" xfId="0" applyBorder="1" applyAlignment="1">
      <alignment horizontal="center"/>
    </xf>
    <xf numFmtId="0" fontId="0" fillId="0" borderId="23" xfId="0" applyBorder="1" applyAlignment="1">
      <alignment horizontal="center"/>
    </xf>
    <xf numFmtId="0" fontId="1" fillId="0" borderId="17" xfId="0" applyFont="1" applyBorder="1"/>
    <xf numFmtId="0" fontId="0" fillId="0" borderId="25" xfId="0" applyBorder="1" applyAlignment="1">
      <alignment horizontal="left"/>
    </xf>
    <xf numFmtId="0" fontId="0" fillId="0" borderId="32" xfId="0" applyBorder="1"/>
    <xf numFmtId="0" fontId="0" fillId="11" borderId="4" xfId="0" applyFill="1" applyBorder="1"/>
    <xf numFmtId="0" fontId="0" fillId="0" borderId="33" xfId="0" applyBorder="1"/>
    <xf numFmtId="0" fontId="0" fillId="11" borderId="5" xfId="0" applyFill="1" applyBorder="1"/>
    <xf numFmtId="0" fontId="4" fillId="9" borderId="5" xfId="0" applyFont="1" applyFill="1" applyBorder="1"/>
    <xf numFmtId="2" fontId="4" fillId="9" borderId="5" xfId="0" applyNumberFormat="1" applyFont="1" applyFill="1" applyBorder="1"/>
    <xf numFmtId="164" fontId="4" fillId="9" borderId="5" xfId="0" applyNumberFormat="1" applyFont="1" applyFill="1" applyBorder="1"/>
    <xf numFmtId="164" fontId="0" fillId="2" borderId="5" xfId="0" applyNumberFormat="1" applyFill="1" applyBorder="1"/>
    <xf numFmtId="0" fontId="0" fillId="0" borderId="34" xfId="0" applyBorder="1"/>
    <xf numFmtId="164" fontId="4" fillId="9" borderId="7" xfId="0" applyNumberFormat="1" applyFont="1" applyFill="1" applyBorder="1"/>
    <xf numFmtId="0" fontId="9" fillId="12" borderId="32" xfId="0" applyFont="1" applyFill="1" applyBorder="1" applyAlignment="1">
      <alignment vertical="center"/>
    </xf>
    <xf numFmtId="0" fontId="9" fillId="12" borderId="3" xfId="0" applyFont="1" applyFill="1" applyBorder="1" applyAlignment="1">
      <alignment vertical="center" wrapText="1"/>
    </xf>
    <xf numFmtId="0" fontId="9" fillId="12" borderId="4" xfId="0" applyFont="1" applyFill="1" applyBorder="1" applyAlignment="1">
      <alignment vertical="center"/>
    </xf>
    <xf numFmtId="0" fontId="10" fillId="0" borderId="0" xfId="0" applyFont="1" applyAlignment="1">
      <alignment vertical="center"/>
    </xf>
    <xf numFmtId="0" fontId="10" fillId="0" borderId="33" xfId="0" applyFont="1" applyBorder="1"/>
    <xf numFmtId="0" fontId="11" fillId="0" borderId="1" xfId="0" applyFont="1" applyBorder="1"/>
    <xf numFmtId="0" fontId="11" fillId="0" borderId="5" xfId="0" applyFont="1" applyBorder="1"/>
    <xf numFmtId="0" fontId="10" fillId="0" borderId="0" xfId="0" applyFont="1"/>
    <xf numFmtId="0" fontId="10" fillId="0" borderId="1" xfId="0" applyFont="1" applyBorder="1"/>
    <xf numFmtId="0" fontId="10" fillId="0" borderId="5" xfId="0" applyFont="1" applyBorder="1"/>
    <xf numFmtId="0" fontId="10" fillId="0" borderId="34" xfId="0" applyFont="1" applyBorder="1"/>
    <xf numFmtId="0" fontId="10" fillId="0" borderId="6" xfId="0" applyFont="1" applyBorder="1"/>
    <xf numFmtId="0" fontId="10" fillId="0" borderId="7" xfId="0" applyFont="1" applyBorder="1"/>
    <xf numFmtId="0" fontId="9" fillId="14" borderId="14" xfId="0" applyFont="1" applyFill="1" applyBorder="1" applyAlignment="1">
      <alignment vertical="center"/>
    </xf>
    <xf numFmtId="0" fontId="9" fillId="14" borderId="2" xfId="0" applyFont="1" applyFill="1" applyBorder="1" applyAlignment="1">
      <alignment vertical="center"/>
    </xf>
    <xf numFmtId="0" fontId="9" fillId="14" borderId="15" xfId="0" applyFont="1" applyFill="1" applyBorder="1" applyAlignment="1">
      <alignment vertical="center"/>
    </xf>
    <xf numFmtId="0" fontId="5" fillId="14" borderId="0" xfId="0" applyFont="1" applyFill="1" applyAlignment="1">
      <alignment vertical="center"/>
    </xf>
    <xf numFmtId="0" fontId="10" fillId="0" borderId="4" xfId="0" applyFont="1" applyBorder="1"/>
    <xf numFmtId="0" fontId="10" fillId="4" borderId="5" xfId="0" applyFont="1" applyFill="1" applyBorder="1"/>
    <xf numFmtId="0" fontId="10" fillId="0" borderId="26" xfId="0" applyFont="1" applyBorder="1"/>
    <xf numFmtId="0" fontId="11" fillId="0" borderId="35" xfId="0" applyFont="1" applyBorder="1"/>
    <xf numFmtId="0" fontId="11" fillId="0" borderId="36" xfId="0" applyFont="1" applyBorder="1"/>
    <xf numFmtId="0" fontId="11" fillId="0" borderId="26" xfId="0" applyFont="1" applyBorder="1"/>
    <xf numFmtId="0" fontId="10" fillId="4" borderId="1" xfId="0" applyFont="1" applyFill="1" applyBorder="1"/>
    <xf numFmtId="0" fontId="13" fillId="0" borderId="32" xfId="0" applyFont="1" applyBorder="1" applyAlignment="1">
      <alignment horizontal="right" vertical="center"/>
    </xf>
    <xf numFmtId="0" fontId="10" fillId="0" borderId="3" xfId="0" applyFont="1" applyBorder="1"/>
    <xf numFmtId="0" fontId="13" fillId="4" borderId="33" xfId="0" applyFont="1" applyFill="1" applyBorder="1" applyAlignment="1">
      <alignment horizontal="right" vertical="center"/>
    </xf>
    <xf numFmtId="0" fontId="13" fillId="0" borderId="33" xfId="0" applyFont="1" applyBorder="1" applyAlignment="1">
      <alignment horizontal="right" vertical="center"/>
    </xf>
    <xf numFmtId="0" fontId="13" fillId="0" borderId="34" xfId="0" applyFont="1" applyBorder="1" applyAlignment="1">
      <alignment horizontal="right" vertical="center"/>
    </xf>
    <xf numFmtId="0" fontId="0" fillId="0" borderId="26" xfId="0" applyBorder="1"/>
    <xf numFmtId="0" fontId="0" fillId="0" borderId="27" xfId="0" applyBorder="1"/>
    <xf numFmtId="0" fontId="0" fillId="2" borderId="3" xfId="0" applyFill="1" applyBorder="1" applyAlignment="1">
      <alignment horizontal="center"/>
    </xf>
    <xf numFmtId="0" fontId="0" fillId="2" borderId="1" xfId="0" applyFill="1" applyBorder="1" applyAlignment="1">
      <alignment horizontal="center"/>
    </xf>
    <xf numFmtId="0" fontId="0" fillId="11" borderId="1" xfId="0" applyFill="1" applyBorder="1" applyAlignment="1">
      <alignment horizontal="center"/>
    </xf>
    <xf numFmtId="164" fontId="0" fillId="2" borderId="1" xfId="0" applyNumberFormat="1" applyFill="1" applyBorder="1" applyAlignment="1">
      <alignment horizontal="center"/>
    </xf>
    <xf numFmtId="0" fontId="0" fillId="11" borderId="6" xfId="0" applyFill="1" applyBorder="1" applyAlignment="1">
      <alignment horizontal="center"/>
    </xf>
    <xf numFmtId="0" fontId="10" fillId="0" borderId="29" xfId="0" applyFont="1" applyBorder="1"/>
    <xf numFmtId="0" fontId="10" fillId="11" borderId="31" xfId="0" applyFont="1" applyFill="1" applyBorder="1"/>
    <xf numFmtId="164" fontId="14" fillId="10" borderId="30" xfId="0" applyNumberFormat="1" applyFont="1" applyFill="1" applyBorder="1"/>
    <xf numFmtId="0" fontId="10" fillId="0" borderId="28" xfId="0" applyFont="1" applyBorder="1"/>
    <xf numFmtId="0" fontId="0" fillId="15" borderId="20" xfId="0" applyFill="1" applyBorder="1"/>
    <xf numFmtId="0" fontId="0" fillId="15" borderId="0" xfId="0" applyFill="1" applyBorder="1"/>
    <xf numFmtId="0" fontId="0" fillId="15" borderId="25" xfId="0" applyFill="1" applyBorder="1"/>
    <xf numFmtId="0" fontId="0" fillId="0" borderId="20" xfId="0" applyBorder="1" applyAlignment="1">
      <alignment horizontal="right"/>
    </xf>
    <xf numFmtId="0" fontId="0" fillId="0" borderId="0" xfId="0" applyFill="1" applyBorder="1"/>
    <xf numFmtId="0" fontId="8" fillId="0" borderId="0" xfId="0" applyFont="1" applyFill="1" applyAlignment="1">
      <alignment wrapText="1"/>
    </xf>
    <xf numFmtId="0" fontId="0" fillId="0" borderId="0" xfId="0" applyFill="1"/>
    <xf numFmtId="0" fontId="0" fillId="0" borderId="0" xfId="0" applyFill="1" applyAlignment="1">
      <alignment horizontal="center"/>
    </xf>
    <xf numFmtId="164" fontId="0" fillId="0" borderId="0" xfId="0" applyNumberFormat="1"/>
    <xf numFmtId="0" fontId="7" fillId="17" borderId="14" xfId="0" applyFont="1" applyFill="1" applyBorder="1"/>
    <xf numFmtId="0" fontId="0" fillId="17" borderId="15" xfId="0" applyFill="1" applyBorder="1"/>
    <xf numFmtId="164" fontId="7" fillId="17" borderId="16" xfId="0" applyNumberFormat="1" applyFont="1" applyFill="1" applyBorder="1"/>
    <xf numFmtId="0" fontId="12" fillId="14" borderId="14" xfId="0" applyFont="1" applyFill="1" applyBorder="1" applyAlignment="1">
      <alignment horizontal="center"/>
    </xf>
    <xf numFmtId="0" fontId="12" fillId="14" borderId="15" xfId="0" applyFont="1" applyFill="1" applyBorder="1" applyAlignment="1">
      <alignment horizontal="center"/>
    </xf>
    <xf numFmtId="0" fontId="12" fillId="14" borderId="16" xfId="0" applyFont="1" applyFill="1" applyBorder="1" applyAlignment="1">
      <alignment horizontal="center"/>
    </xf>
    <xf numFmtId="0" fontId="10" fillId="0" borderId="0" xfId="0" applyFont="1" applyAlignment="1">
      <alignment horizontal="left"/>
    </xf>
    <xf numFmtId="0" fontId="16" fillId="0" borderId="0" xfId="0" applyFont="1" applyAlignment="1">
      <alignment horizontal="left"/>
    </xf>
    <xf numFmtId="0" fontId="5" fillId="14" borderId="11" xfId="0" applyFont="1" applyFill="1" applyBorder="1" applyAlignment="1">
      <alignment horizontal="center" vertical="center" textRotation="90"/>
    </xf>
    <xf numFmtId="0" fontId="5" fillId="14" borderId="12" xfId="0" applyFont="1" applyFill="1" applyBorder="1" applyAlignment="1">
      <alignment horizontal="center" vertical="center" textRotation="90"/>
    </xf>
    <xf numFmtId="0" fontId="5" fillId="14" borderId="13" xfId="0" applyFont="1" applyFill="1" applyBorder="1" applyAlignment="1">
      <alignment horizontal="center" vertical="center" textRotation="90"/>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0" borderId="17" xfId="0" applyFont="1" applyBorder="1" applyAlignment="1">
      <alignment horizontal="center" vertical="center" textRotation="90"/>
    </xf>
    <xf numFmtId="0" fontId="1" fillId="0" borderId="20" xfId="0" applyFont="1" applyBorder="1" applyAlignment="1">
      <alignment horizontal="center" vertical="center" textRotation="90"/>
    </xf>
    <xf numFmtId="0" fontId="1" fillId="0" borderId="24" xfId="0" applyFont="1" applyBorder="1" applyAlignment="1">
      <alignment horizontal="center" vertical="center" textRotation="90"/>
    </xf>
    <xf numFmtId="0" fontId="1" fillId="0" borderId="21" xfId="0" applyFont="1" applyBorder="1" applyAlignment="1">
      <alignment horizontal="center" vertical="center" textRotation="90"/>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0" xfId="0" applyFont="1" applyAlignment="1">
      <alignment horizontal="left"/>
    </xf>
    <xf numFmtId="0" fontId="0" fillId="8" borderId="14" xfId="0" applyFill="1" applyBorder="1" applyAlignment="1">
      <alignment horizontal="left" vertical="center" wrapText="1"/>
    </xf>
    <xf numFmtId="0" fontId="0" fillId="8" borderId="15" xfId="0" applyFill="1" applyBorder="1" applyAlignment="1">
      <alignment horizontal="left" vertical="center"/>
    </xf>
    <xf numFmtId="0" fontId="0" fillId="8" borderId="16" xfId="0" applyFill="1" applyBorder="1" applyAlignment="1">
      <alignment horizontal="left" vertical="center"/>
    </xf>
    <xf numFmtId="0" fontId="1" fillId="0" borderId="0" xfId="0" applyFont="1" applyAlignment="1">
      <alignment horizontal="center"/>
    </xf>
    <xf numFmtId="0" fontId="1" fillId="0" borderId="26" xfId="0" applyFont="1" applyBorder="1" applyAlignment="1">
      <alignment horizontal="center" vertical="center" textRotation="90"/>
    </xf>
    <xf numFmtId="0" fontId="1" fillId="0" borderId="27" xfId="0" applyFont="1" applyBorder="1" applyAlignment="1">
      <alignment horizontal="center" vertical="center" textRotation="90"/>
    </xf>
    <xf numFmtId="0" fontId="1" fillId="0" borderId="28" xfId="0" applyFont="1" applyBorder="1" applyAlignment="1">
      <alignment horizontal="center" vertical="center" textRotation="9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15" xfId="0" applyBorder="1" applyAlignment="1">
      <alignment horizontal="center"/>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0" fillId="0" borderId="19" xfId="0" applyBorder="1" applyAlignment="1">
      <alignment horizontal="left" vertical="center" wrapText="1"/>
    </xf>
    <xf numFmtId="0" fontId="0" fillId="0" borderId="23" xfId="0" applyBorder="1" applyAlignment="1">
      <alignment horizontal="left" vertical="center"/>
    </xf>
    <xf numFmtId="0" fontId="6" fillId="13" borderId="17"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8" fillId="16" borderId="17" xfId="0" applyFont="1" applyFill="1" applyBorder="1" applyAlignment="1">
      <alignment horizontal="left" wrapText="1"/>
    </xf>
    <xf numFmtId="0" fontId="8" fillId="16" borderId="18" xfId="0" applyFont="1" applyFill="1" applyBorder="1" applyAlignment="1">
      <alignment horizontal="left" wrapText="1"/>
    </xf>
    <xf numFmtId="0" fontId="8" fillId="16" borderId="19" xfId="0" applyFont="1" applyFill="1" applyBorder="1" applyAlignment="1">
      <alignment horizontal="left" wrapText="1"/>
    </xf>
    <xf numFmtId="0" fontId="8" fillId="16" borderId="21" xfId="0" applyFont="1" applyFill="1" applyBorder="1" applyAlignment="1">
      <alignment horizontal="left" wrapText="1"/>
    </xf>
    <xf numFmtId="0" fontId="8" fillId="16" borderId="22" xfId="0" applyFont="1" applyFill="1" applyBorder="1" applyAlignment="1">
      <alignment horizontal="left" wrapText="1"/>
    </xf>
    <xf numFmtId="0" fontId="8" fillId="16" borderId="23" xfId="0" applyFont="1" applyFill="1" applyBorder="1" applyAlignment="1">
      <alignment horizontal="left" wrapText="1"/>
    </xf>
    <xf numFmtId="0" fontId="5" fillId="12" borderId="14" xfId="0" applyFont="1" applyFill="1" applyBorder="1" applyAlignment="1">
      <alignment horizontal="center"/>
    </xf>
    <xf numFmtId="0" fontId="5" fillId="12" borderId="15" xfId="0" applyFont="1" applyFill="1" applyBorder="1" applyAlignment="1">
      <alignment horizontal="center"/>
    </xf>
    <xf numFmtId="0" fontId="5" fillId="12" borderId="16"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5" fillId="0" borderId="0" xfId="0" applyFont="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1" fillId="4" borderId="40" xfId="0" applyFont="1" applyFill="1" applyBorder="1" applyAlignment="1">
      <alignment horizontal="left"/>
    </xf>
    <xf numFmtId="0" fontId="11" fillId="4" borderId="41" xfId="0" applyFont="1" applyFill="1" applyBorder="1" applyAlignment="1">
      <alignment horizontal="left"/>
    </xf>
    <xf numFmtId="0" fontId="11" fillId="4" borderId="42" xfId="0" applyFont="1" applyFill="1" applyBorder="1" applyAlignment="1">
      <alignment horizontal="left"/>
    </xf>
    <xf numFmtId="0" fontId="10" fillId="4" borderId="38" xfId="0" applyFont="1" applyFill="1" applyBorder="1" applyAlignment="1">
      <alignment horizontal="left" wrapText="1"/>
    </xf>
    <xf numFmtId="0" fontId="10" fillId="4" borderId="37" xfId="0" applyFont="1" applyFill="1" applyBorder="1" applyAlignment="1">
      <alignment horizontal="left" wrapText="1"/>
    </xf>
    <xf numFmtId="0" fontId="10" fillId="4" borderId="39"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alpinecentre.bawbaw@scoutsvictoria.com.au" TargetMode="External"/><Relationship Id="rId18" Type="http://schemas.openxmlformats.org/officeDocument/2006/relationships/hyperlink" Target="https://scoutsvictoria.com.au/about-us/campsites/brucknell-park-scout-camp/" TargetMode="External"/><Relationship Id="rId26" Type="http://schemas.openxmlformats.org/officeDocument/2006/relationships/hyperlink" Target="https://scoutsvictoria.com.au/about-us/campsites/camp-niall/" TargetMode="External"/><Relationship Id="rId39" Type="http://schemas.openxmlformats.org/officeDocument/2006/relationships/hyperlink" Target="mailto:campsite.harkaway@scoutsvictoria.com.au" TargetMode="External"/><Relationship Id="rId21" Type="http://schemas.openxmlformats.org/officeDocument/2006/relationships/hyperlink" Target="https://scoutsvictoria.com.au/about-us/campsites/pax-hill-scout-camp/" TargetMode="External"/><Relationship Id="rId34" Type="http://schemas.openxmlformats.org/officeDocument/2006/relationships/hyperlink" Target="https://scoutsvictoria.com.au/about-us/campsites/cresco-park/" TargetMode="External"/><Relationship Id="rId42" Type="http://schemas.openxmlformats.org/officeDocument/2006/relationships/hyperlink" Target="https://scoutsvictoria.com.au/about-us/campsites/koolamurt-park-scout-camp/" TargetMode="External"/><Relationship Id="rId47" Type="http://schemas.openxmlformats.org/officeDocument/2006/relationships/hyperlink" Target="https://scoutsvictoria.com.au/about-us/campsites/moira-park/" TargetMode="External"/><Relationship Id="rId50" Type="http://schemas.openxmlformats.org/officeDocument/2006/relationships/hyperlink" Target="mailto:campsite.warburton@scoutsvictoria.com.au" TargetMode="External"/><Relationship Id="rId7" Type="http://schemas.openxmlformats.org/officeDocument/2006/relationships/hyperlink" Target="mailto:campsite.paxhill@scoutsvictoria.com.au" TargetMode="External"/><Relationship Id="rId2" Type="http://schemas.openxmlformats.org/officeDocument/2006/relationships/hyperlink" Target="mailto:campsite.baypark@scoutsvictoria.com.au" TargetMode="External"/><Relationship Id="rId16" Type="http://schemas.openxmlformats.org/officeDocument/2006/relationships/hyperlink" Target="https://scoutsvictoria.com.au/about-us/campsites/gilwell-park/" TargetMode="External"/><Relationship Id="rId29" Type="http://schemas.openxmlformats.org/officeDocument/2006/relationships/hyperlink" Target="https://scoutsvictoria.com.au/about-us/campsites/caringal-scout-camp/" TargetMode="External"/><Relationship Id="rId11" Type="http://schemas.openxmlformats.org/officeDocument/2006/relationships/hyperlink" Target="mailto:campsite.treetops@scoutsvictoria.com.au" TargetMode="External"/><Relationship Id="rId24" Type="http://schemas.openxmlformats.org/officeDocument/2006/relationships/hyperlink" Target="https://scoutsvictoria.com.au/about-us/campsites/scout-alpine-adventure-centre/" TargetMode="External"/><Relationship Id="rId32" Type="http://schemas.openxmlformats.org/officeDocument/2006/relationships/hyperlink" Target="https://scoutsvictoria.com.au/about-us/campsites/connan-park-scout-camp/" TargetMode="External"/><Relationship Id="rId37" Type="http://schemas.openxmlformats.org/officeDocument/2006/relationships/hyperlink" Target="https://scoutsvictoria.com.au/about-us/campsites/gws-anderson-scout-park/" TargetMode="External"/><Relationship Id="rId40" Type="http://schemas.openxmlformats.org/officeDocument/2006/relationships/hyperlink" Target="https://scoutsvictoria.com.au/about-us/campsites/harkaway-scout-camp/" TargetMode="External"/><Relationship Id="rId45" Type="http://schemas.openxmlformats.org/officeDocument/2006/relationships/hyperlink" Target="https://scoutsvictoria.com.au/about-us/campsites/mallangeeba-scout-camp/" TargetMode="External"/><Relationship Id="rId5" Type="http://schemas.openxmlformats.org/officeDocument/2006/relationships/hyperlink" Target="mailto:campsite.eumeralla@scoutsvictoria.com.au" TargetMode="External"/><Relationship Id="rId15" Type="http://schemas.openxmlformats.org/officeDocument/2006/relationships/hyperlink" Target="https://scoutsvictoria.com.au/about-us/campsites/bell-park-scout-camp/" TargetMode="External"/><Relationship Id="rId23" Type="http://schemas.openxmlformats.org/officeDocument/2006/relationships/hyperlink" Target="https://scoutsvictoria.com.au/about-us/campsites/treetops-camp-and-activity-centre/" TargetMode="External"/><Relationship Id="rId28" Type="http://schemas.openxmlformats.org/officeDocument/2006/relationships/hyperlink" Target="http://www.caringalscoutcamp.com.au/" TargetMode="External"/><Relationship Id="rId36" Type="http://schemas.openxmlformats.org/officeDocument/2006/relationships/hyperlink" Target="mailto:rob.g.armstrong@gmail.com" TargetMode="External"/><Relationship Id="rId49" Type="http://schemas.openxmlformats.org/officeDocument/2006/relationships/hyperlink" Target="https://scoutsvictoria.com.au/about-us/campsites/patanga-park-scout-camp/" TargetMode="External"/><Relationship Id="rId10" Type="http://schemas.openxmlformats.org/officeDocument/2006/relationships/hyperlink" Target="http://www.rowallan.org.au/" TargetMode="External"/><Relationship Id="rId19" Type="http://schemas.openxmlformats.org/officeDocument/2006/relationships/hyperlink" Target="https://scoutsvictoria.com.au/about-us/campsites/clifford-park-activity-centre/" TargetMode="External"/><Relationship Id="rId31" Type="http://schemas.openxmlformats.org/officeDocument/2006/relationships/hyperlink" Target="https://scoutsvictoria.com.au/about-us/campsites/clive-disher-park/" TargetMode="External"/><Relationship Id="rId44" Type="http://schemas.openxmlformats.org/officeDocument/2006/relationships/hyperlink" Target="https://scoutsvictoria.com.au/about-us/campsites/lake-fyans-scout-camp/" TargetMode="External"/><Relationship Id="rId52" Type="http://schemas.openxmlformats.org/officeDocument/2006/relationships/printerSettings" Target="../printerSettings/printerSettings3.bin"/><Relationship Id="rId4" Type="http://schemas.openxmlformats.org/officeDocument/2006/relationships/hyperlink" Target="mailto:campsite.cliffordpark@scoutsvictoria.com.au" TargetMode="External"/><Relationship Id="rId9" Type="http://schemas.openxmlformats.org/officeDocument/2006/relationships/hyperlink" Target="mailto:campsite.rowallan@scoutsvictoria.com.au" TargetMode="External"/><Relationship Id="rId14" Type="http://schemas.openxmlformats.org/officeDocument/2006/relationships/hyperlink" Target="https://scoutsvictoria.com.au/about-us/campsites/barrys-reef-scout-camp/" TargetMode="External"/><Relationship Id="rId22" Type="http://schemas.openxmlformats.org/officeDocument/2006/relationships/hyperlink" Target="https://scoutsvictoria.com.au/about-us/campsites/rowallan-recreation-and-adventure-camp/" TargetMode="External"/><Relationship Id="rId27" Type="http://schemas.openxmlformats.org/officeDocument/2006/relationships/hyperlink" Target="https://scoutsvictoria.com.au/about-us/campsites/camp-warringal/" TargetMode="External"/><Relationship Id="rId30" Type="http://schemas.openxmlformats.org/officeDocument/2006/relationships/hyperlink" Target="https://scoutsvictoria.com.au/about-us/campsites/castlemaine-2nd-scout-camp/" TargetMode="External"/><Relationship Id="rId35" Type="http://schemas.openxmlformats.org/officeDocument/2006/relationships/hyperlink" Target="https://scoutsvictoria.com.au/about-us/campsites/dallas-brooks-scout-park/" TargetMode="External"/><Relationship Id="rId43" Type="http://schemas.openxmlformats.org/officeDocument/2006/relationships/hyperlink" Target="https://scoutsvictoria.com.au/about-us/campsites/lake-eppalock-scout-camp/" TargetMode="External"/><Relationship Id="rId48" Type="http://schemas.openxmlformats.org/officeDocument/2006/relationships/hyperlink" Target="https://scoutsvictoria.com.au/about-us/campsites/noonameena-scout-camp/" TargetMode="External"/><Relationship Id="rId8" Type="http://schemas.openxmlformats.org/officeDocument/2006/relationships/hyperlink" Target="http://www.paxhill.com.au/" TargetMode="External"/><Relationship Id="rId51" Type="http://schemas.openxmlformats.org/officeDocument/2006/relationships/hyperlink" Target="https://scoutsvictoria.com.au/about-us/campsites/warburton-trails-scout-adventure-centre/" TargetMode="External"/><Relationship Id="rId3" Type="http://schemas.openxmlformats.org/officeDocument/2006/relationships/hyperlink" Target="mailto:campsite.brucknell@scoutsvictoria.com.au" TargetMode="External"/><Relationship Id="rId12" Type="http://schemas.openxmlformats.org/officeDocument/2006/relationships/hyperlink" Target="http://www.treetopsscoutcamp.com.au/" TargetMode="External"/><Relationship Id="rId17" Type="http://schemas.openxmlformats.org/officeDocument/2006/relationships/hyperlink" Target="https://scoutsvictoria.com.au/about-us/campsites/bay-park-joseph-harris-park/" TargetMode="External"/><Relationship Id="rId25" Type="http://schemas.openxmlformats.org/officeDocument/2006/relationships/hyperlink" Target="https://scoutsvictoria.com.au/about-us/campsites/bermingham-park/" TargetMode="External"/><Relationship Id="rId33" Type="http://schemas.openxmlformats.org/officeDocument/2006/relationships/hyperlink" Target="https://scoutsvictoria.com.au/about-us/campsites/cooinda-burrong-scout-camp/" TargetMode="External"/><Relationship Id="rId38" Type="http://schemas.openxmlformats.org/officeDocument/2006/relationships/hyperlink" Target="https://scoutsvictoria.com.au/about-us/campsites/gunbower-island/" TargetMode="External"/><Relationship Id="rId46" Type="http://schemas.openxmlformats.org/officeDocument/2006/relationships/hyperlink" Target="https://scoutsvictoria.com.au/about-us/campsites/mataranka-campsite/" TargetMode="External"/><Relationship Id="rId20" Type="http://schemas.openxmlformats.org/officeDocument/2006/relationships/hyperlink" Target="https://scoutsvictoria.com.au/about-us/campsites/eumeralla-scout-camp/" TargetMode="External"/><Relationship Id="rId41" Type="http://schemas.openxmlformats.org/officeDocument/2006/relationships/hyperlink" Target="https://scoutsvictoria.com.au/about-us/campsites/heany-park-scout-camp/" TargetMode="External"/><Relationship Id="rId1" Type="http://schemas.openxmlformats.org/officeDocument/2006/relationships/hyperlink" Target="mailto:info@gilwellpark.com" TargetMode="External"/><Relationship Id="rId6" Type="http://schemas.openxmlformats.org/officeDocument/2006/relationships/hyperlink" Target="http://eumeralla.com.a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CD644-348A-4319-812E-A0A2E7C153EE}">
  <dimension ref="A1:M15"/>
  <sheetViews>
    <sheetView tabSelected="1" zoomScale="130" zoomScaleNormal="130" workbookViewId="0">
      <selection activeCell="Q4" sqref="Q4"/>
    </sheetView>
  </sheetViews>
  <sheetFormatPr defaultRowHeight="15" x14ac:dyDescent="0.25"/>
  <sheetData>
    <row r="1" spans="1:13" ht="19.5" thickBot="1" x14ac:dyDescent="0.35">
      <c r="A1" s="124" t="s">
        <v>460</v>
      </c>
      <c r="B1" s="125"/>
      <c r="C1" s="125"/>
      <c r="D1" s="125"/>
      <c r="E1" s="125"/>
      <c r="F1" s="125"/>
      <c r="G1" s="125"/>
      <c r="H1" s="125"/>
      <c r="I1" s="125"/>
      <c r="J1" s="125"/>
      <c r="K1" s="125"/>
      <c r="L1" s="125"/>
      <c r="M1" s="126"/>
    </row>
    <row r="2" spans="1:13" x14ac:dyDescent="0.25">
      <c r="A2" s="112"/>
      <c r="B2" s="113"/>
      <c r="C2" s="113"/>
      <c r="D2" s="113"/>
      <c r="E2" s="113"/>
      <c r="F2" s="113"/>
      <c r="G2" s="113"/>
      <c r="H2" s="113"/>
      <c r="I2" s="113"/>
      <c r="J2" s="113"/>
      <c r="K2" s="113"/>
      <c r="L2" s="113"/>
      <c r="M2" s="114"/>
    </row>
    <row r="3" spans="1:13" ht="61.5" customHeight="1" x14ac:dyDescent="0.25">
      <c r="A3" s="206" t="s">
        <v>469</v>
      </c>
      <c r="B3" s="207"/>
      <c r="C3" s="207"/>
      <c r="D3" s="207"/>
      <c r="E3" s="207"/>
      <c r="F3" s="207"/>
      <c r="G3" s="207"/>
      <c r="H3" s="207"/>
      <c r="I3" s="207"/>
      <c r="J3" s="207"/>
      <c r="K3" s="207"/>
      <c r="L3" s="207"/>
      <c r="M3" s="208"/>
    </row>
    <row r="4" spans="1:13" x14ac:dyDescent="0.25">
      <c r="A4" s="112"/>
      <c r="B4" s="113"/>
      <c r="C4" s="113"/>
      <c r="D4" s="113"/>
      <c r="E4" s="113"/>
      <c r="F4" s="113"/>
      <c r="G4" s="113"/>
      <c r="H4" s="113"/>
      <c r="I4" s="113"/>
      <c r="J4" s="113"/>
      <c r="K4" s="113"/>
      <c r="L4" s="113"/>
      <c r="M4" s="114"/>
    </row>
    <row r="5" spans="1:13" ht="49.5" customHeight="1" x14ac:dyDescent="0.25">
      <c r="A5" s="206" t="s">
        <v>463</v>
      </c>
      <c r="B5" s="207"/>
      <c r="C5" s="207"/>
      <c r="D5" s="207"/>
      <c r="E5" s="207"/>
      <c r="F5" s="207"/>
      <c r="G5" s="207"/>
      <c r="H5" s="207"/>
      <c r="I5" s="207"/>
      <c r="J5" s="207"/>
      <c r="K5" s="207"/>
      <c r="L5" s="207"/>
      <c r="M5" s="208"/>
    </row>
    <row r="6" spans="1:13" x14ac:dyDescent="0.25">
      <c r="A6" s="112"/>
      <c r="B6" s="113"/>
      <c r="C6" s="113"/>
      <c r="D6" s="113"/>
      <c r="E6" s="113"/>
      <c r="F6" s="113"/>
      <c r="G6" s="113"/>
      <c r="H6" s="113"/>
      <c r="I6" s="113"/>
      <c r="J6" s="113"/>
      <c r="K6" s="113"/>
      <c r="L6" s="113"/>
      <c r="M6" s="114"/>
    </row>
    <row r="7" spans="1:13" ht="48.75" customHeight="1" x14ac:dyDescent="0.25">
      <c r="A7" s="206" t="s">
        <v>507</v>
      </c>
      <c r="B7" s="207"/>
      <c r="C7" s="207"/>
      <c r="D7" s="207"/>
      <c r="E7" s="207"/>
      <c r="F7" s="207"/>
      <c r="G7" s="207"/>
      <c r="H7" s="207"/>
      <c r="I7" s="207"/>
      <c r="J7" s="207"/>
      <c r="K7" s="207"/>
      <c r="L7" s="207"/>
      <c r="M7" s="208"/>
    </row>
    <row r="8" spans="1:13" x14ac:dyDescent="0.25">
      <c r="A8" s="112"/>
      <c r="B8" s="113"/>
      <c r="C8" s="113"/>
      <c r="D8" s="113"/>
      <c r="E8" s="113"/>
      <c r="F8" s="113"/>
      <c r="G8" s="113"/>
      <c r="H8" s="113"/>
      <c r="I8" s="113"/>
      <c r="J8" s="113"/>
      <c r="K8" s="113"/>
      <c r="L8" s="113"/>
      <c r="M8" s="114"/>
    </row>
    <row r="9" spans="1:13" ht="45.75" customHeight="1" x14ac:dyDescent="0.25">
      <c r="A9" s="206" t="s">
        <v>464</v>
      </c>
      <c r="B9" s="207"/>
      <c r="C9" s="207"/>
      <c r="D9" s="207"/>
      <c r="E9" s="207"/>
      <c r="F9" s="207"/>
      <c r="G9" s="207"/>
      <c r="H9" s="207"/>
      <c r="I9" s="207"/>
      <c r="J9" s="207"/>
      <c r="K9" s="207"/>
      <c r="L9" s="207"/>
      <c r="M9" s="208"/>
    </row>
    <row r="10" spans="1:13" x14ac:dyDescent="0.25">
      <c r="A10" s="112"/>
      <c r="B10" s="113"/>
      <c r="C10" s="113"/>
      <c r="D10" s="113"/>
      <c r="E10" s="113"/>
      <c r="F10" s="113"/>
      <c r="G10" s="113"/>
      <c r="H10" s="113"/>
      <c r="I10" s="113"/>
      <c r="J10" s="113"/>
      <c r="K10" s="113"/>
      <c r="L10" s="113"/>
      <c r="M10" s="114"/>
    </row>
    <row r="11" spans="1:13" ht="32.25" customHeight="1" x14ac:dyDescent="0.25">
      <c r="A11" s="206" t="s">
        <v>465</v>
      </c>
      <c r="B11" s="207"/>
      <c r="C11" s="207"/>
      <c r="D11" s="207"/>
      <c r="E11" s="207"/>
      <c r="F11" s="207"/>
      <c r="G11" s="207"/>
      <c r="H11" s="207"/>
      <c r="I11" s="207"/>
      <c r="J11" s="207"/>
      <c r="K11" s="207"/>
      <c r="L11" s="207"/>
      <c r="M11" s="208"/>
    </row>
    <row r="12" spans="1:13" x14ac:dyDescent="0.25">
      <c r="A12" s="112"/>
      <c r="B12" s="113"/>
      <c r="C12" s="113"/>
      <c r="D12" s="113"/>
      <c r="E12" s="113"/>
      <c r="F12" s="113"/>
      <c r="G12" s="113"/>
      <c r="H12" s="113"/>
      <c r="I12" s="113"/>
      <c r="J12" s="113"/>
      <c r="K12" s="113"/>
      <c r="L12" s="113"/>
      <c r="M12" s="114"/>
    </row>
    <row r="13" spans="1:13" ht="30" customHeight="1" x14ac:dyDescent="0.25">
      <c r="A13" s="206" t="s">
        <v>467</v>
      </c>
      <c r="B13" s="207"/>
      <c r="C13" s="207"/>
      <c r="D13" s="207"/>
      <c r="E13" s="207"/>
      <c r="F13" s="207"/>
      <c r="G13" s="207"/>
      <c r="H13" s="207"/>
      <c r="I13" s="207"/>
      <c r="J13" s="207"/>
      <c r="K13" s="207"/>
      <c r="L13" s="207"/>
      <c r="M13" s="208"/>
    </row>
    <row r="14" spans="1:13" x14ac:dyDescent="0.25">
      <c r="A14" s="112"/>
      <c r="B14" s="113"/>
      <c r="C14" s="113"/>
      <c r="D14" s="113"/>
      <c r="E14" s="113"/>
      <c r="F14" s="113"/>
      <c r="G14" s="113"/>
      <c r="H14" s="113"/>
      <c r="I14" s="113"/>
      <c r="J14" s="113"/>
      <c r="K14" s="113"/>
      <c r="L14" s="113"/>
      <c r="M14" s="114"/>
    </row>
    <row r="15" spans="1:13" ht="16.5" thickBot="1" x14ac:dyDescent="0.3">
      <c r="A15" s="203" t="s">
        <v>462</v>
      </c>
      <c r="B15" s="204"/>
      <c r="C15" s="204"/>
      <c r="D15" s="204"/>
      <c r="E15" s="204"/>
      <c r="F15" s="204"/>
      <c r="G15" s="204"/>
      <c r="H15" s="204"/>
      <c r="I15" s="204"/>
      <c r="J15" s="204"/>
      <c r="K15" s="204"/>
      <c r="L15" s="204"/>
      <c r="M15" s="205"/>
    </row>
  </sheetData>
  <mergeCells count="8">
    <mergeCell ref="A15:M15"/>
    <mergeCell ref="A1:M1"/>
    <mergeCell ref="A3:M3"/>
    <mergeCell ref="A5:M5"/>
    <mergeCell ref="A7:M7"/>
    <mergeCell ref="A9:M9"/>
    <mergeCell ref="A11:M11"/>
    <mergeCell ref="A13:M1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994D-A8D4-489C-8421-219FC6B1221B}">
  <sheetPr>
    <pageSetUpPr fitToPage="1"/>
  </sheetPr>
  <dimension ref="A1:D30"/>
  <sheetViews>
    <sheetView zoomScale="115" zoomScaleNormal="115" workbookViewId="0">
      <selection activeCell="C29" sqref="C29"/>
    </sheetView>
  </sheetViews>
  <sheetFormatPr defaultRowHeight="15" x14ac:dyDescent="0.25"/>
  <cols>
    <col min="1" max="1" width="3.28515625" customWidth="1"/>
    <col min="2" max="2" width="103.28515625" bestFit="1" customWidth="1"/>
    <col min="3" max="3" width="51.85546875" bestFit="1" customWidth="1"/>
    <col min="4" max="4" width="22.7109375" customWidth="1"/>
  </cols>
  <sheetData>
    <row r="1" spans="1:4" ht="19.5" thickBot="1" x14ac:dyDescent="0.35">
      <c r="A1" s="124" t="s">
        <v>414</v>
      </c>
      <c r="B1" s="125"/>
      <c r="C1" s="125"/>
      <c r="D1" s="126"/>
    </row>
    <row r="3" spans="1:4" s="79" customFormat="1" ht="15.75" x14ac:dyDescent="0.25">
      <c r="A3" s="127" t="s">
        <v>453</v>
      </c>
      <c r="B3" s="127"/>
      <c r="C3" s="127"/>
      <c r="D3" s="127"/>
    </row>
    <row r="4" spans="1:4" s="79" customFormat="1" ht="15.75" x14ac:dyDescent="0.25">
      <c r="A4" s="127" t="s">
        <v>415</v>
      </c>
      <c r="B4" s="127"/>
      <c r="C4" s="127"/>
      <c r="D4" s="127"/>
    </row>
    <row r="5" spans="1:4" s="79" customFormat="1" ht="15.75" x14ac:dyDescent="0.25">
      <c r="A5" s="128" t="s">
        <v>466</v>
      </c>
      <c r="B5" s="128"/>
      <c r="C5" s="128"/>
      <c r="D5" s="128"/>
    </row>
    <row r="6" spans="1:4" s="79" customFormat="1" ht="16.5" thickBot="1" x14ac:dyDescent="0.3"/>
    <row r="7" spans="1:4" s="79" customFormat="1" ht="16.5" thickBot="1" x14ac:dyDescent="0.3">
      <c r="A7" s="91"/>
      <c r="B7" s="92" t="s">
        <v>374</v>
      </c>
      <c r="C7" s="93" t="s">
        <v>375</v>
      </c>
      <c r="D7" s="94" t="s">
        <v>433</v>
      </c>
    </row>
    <row r="8" spans="1:4" s="79" customFormat="1" ht="15.75" x14ac:dyDescent="0.25">
      <c r="A8" s="96" t="s">
        <v>157</v>
      </c>
      <c r="B8" s="97" t="s">
        <v>461</v>
      </c>
      <c r="C8" s="97" t="s">
        <v>389</v>
      </c>
      <c r="D8" s="89"/>
    </row>
    <row r="9" spans="1:4" s="79" customFormat="1" ht="15.75" x14ac:dyDescent="0.25">
      <c r="A9" s="98" t="s">
        <v>157</v>
      </c>
      <c r="B9" s="95" t="s">
        <v>158</v>
      </c>
      <c r="C9" s="95" t="s">
        <v>160</v>
      </c>
      <c r="D9" s="90"/>
    </row>
    <row r="10" spans="1:4" s="79" customFormat="1" ht="15.75" x14ac:dyDescent="0.25">
      <c r="A10" s="99" t="s">
        <v>157</v>
      </c>
      <c r="B10" s="80" t="s">
        <v>159</v>
      </c>
      <c r="C10" s="80" t="s">
        <v>163</v>
      </c>
      <c r="D10" s="81"/>
    </row>
    <row r="11" spans="1:4" s="79" customFormat="1" ht="15.75" x14ac:dyDescent="0.25">
      <c r="A11" s="98" t="s">
        <v>157</v>
      </c>
      <c r="B11" s="95" t="s">
        <v>162</v>
      </c>
      <c r="C11" s="95" t="s">
        <v>164</v>
      </c>
      <c r="D11" s="90"/>
    </row>
    <row r="12" spans="1:4" s="79" customFormat="1" ht="15.75" x14ac:dyDescent="0.25">
      <c r="A12" s="99" t="s">
        <v>157</v>
      </c>
      <c r="B12" s="80" t="s">
        <v>450</v>
      </c>
      <c r="C12" s="80" t="s">
        <v>248</v>
      </c>
      <c r="D12" s="81"/>
    </row>
    <row r="13" spans="1:4" s="79" customFormat="1" ht="15.75" x14ac:dyDescent="0.25">
      <c r="A13" s="98" t="s">
        <v>157</v>
      </c>
      <c r="B13" s="95" t="s">
        <v>243</v>
      </c>
      <c r="C13" s="95" t="s">
        <v>247</v>
      </c>
      <c r="D13" s="90"/>
    </row>
    <row r="14" spans="1:4" s="79" customFormat="1" ht="15.75" x14ac:dyDescent="0.25">
      <c r="A14" s="99" t="s">
        <v>157</v>
      </c>
      <c r="B14" s="80" t="s">
        <v>454</v>
      </c>
      <c r="C14" s="80" t="s">
        <v>247</v>
      </c>
      <c r="D14" s="81"/>
    </row>
    <row r="15" spans="1:4" s="79" customFormat="1" ht="15.75" x14ac:dyDescent="0.25">
      <c r="A15" s="98" t="s">
        <v>157</v>
      </c>
      <c r="B15" s="95" t="s">
        <v>516</v>
      </c>
      <c r="C15" s="95" t="s">
        <v>247</v>
      </c>
      <c r="D15" s="90"/>
    </row>
    <row r="16" spans="1:4" s="79" customFormat="1" ht="15.75" x14ac:dyDescent="0.25">
      <c r="A16" s="99" t="s">
        <v>157</v>
      </c>
      <c r="B16" s="80" t="s">
        <v>242</v>
      </c>
      <c r="C16" s="80" t="s">
        <v>388</v>
      </c>
      <c r="D16" s="81"/>
    </row>
    <row r="17" spans="1:4" s="79" customFormat="1" ht="15.75" x14ac:dyDescent="0.25">
      <c r="A17" s="98" t="s">
        <v>157</v>
      </c>
      <c r="B17" s="95" t="s">
        <v>451</v>
      </c>
      <c r="C17" s="95" t="s">
        <v>387</v>
      </c>
      <c r="D17" s="90"/>
    </row>
    <row r="18" spans="1:4" s="79" customFormat="1" ht="15.75" x14ac:dyDescent="0.25">
      <c r="A18" s="99" t="s">
        <v>157</v>
      </c>
      <c r="B18" s="80" t="s">
        <v>372</v>
      </c>
      <c r="C18" s="80" t="s">
        <v>373</v>
      </c>
      <c r="D18" s="81"/>
    </row>
    <row r="19" spans="1:4" s="79" customFormat="1" ht="15.75" x14ac:dyDescent="0.25">
      <c r="A19" s="98" t="s">
        <v>157</v>
      </c>
      <c r="B19" s="95" t="s">
        <v>165</v>
      </c>
      <c r="C19" s="95" t="s">
        <v>166</v>
      </c>
      <c r="D19" s="90"/>
    </row>
    <row r="20" spans="1:4" s="79" customFormat="1" ht="15.75" x14ac:dyDescent="0.25">
      <c r="A20" s="99" t="s">
        <v>157</v>
      </c>
      <c r="B20" s="80" t="s">
        <v>167</v>
      </c>
      <c r="C20" s="80" t="s">
        <v>168</v>
      </c>
      <c r="D20" s="81"/>
    </row>
    <row r="21" spans="1:4" s="79" customFormat="1" ht="15.75" x14ac:dyDescent="0.25">
      <c r="A21" s="98" t="s">
        <v>157</v>
      </c>
      <c r="B21" s="95" t="s">
        <v>249</v>
      </c>
      <c r="C21" s="95" t="s">
        <v>370</v>
      </c>
      <c r="D21" s="90"/>
    </row>
    <row r="22" spans="1:4" s="79" customFormat="1" ht="15.75" x14ac:dyDescent="0.25">
      <c r="A22" s="99" t="s">
        <v>157</v>
      </c>
      <c r="B22" s="80" t="s">
        <v>287</v>
      </c>
      <c r="C22" s="80" t="s">
        <v>371</v>
      </c>
      <c r="D22" s="81"/>
    </row>
    <row r="23" spans="1:4" s="79" customFormat="1" ht="15.75" x14ac:dyDescent="0.25">
      <c r="A23" s="98" t="s">
        <v>157</v>
      </c>
      <c r="B23" s="95" t="s">
        <v>376</v>
      </c>
      <c r="C23" s="95" t="s">
        <v>377</v>
      </c>
      <c r="D23" s="90"/>
    </row>
    <row r="24" spans="1:4" s="79" customFormat="1" ht="15.75" x14ac:dyDescent="0.25">
      <c r="A24" s="99" t="s">
        <v>157</v>
      </c>
      <c r="B24" s="80" t="s">
        <v>381</v>
      </c>
      <c r="C24" s="80" t="s">
        <v>382</v>
      </c>
      <c r="D24" s="81"/>
    </row>
    <row r="25" spans="1:4" s="79" customFormat="1" ht="15.75" x14ac:dyDescent="0.25">
      <c r="A25" s="98" t="s">
        <v>157</v>
      </c>
      <c r="B25" s="95" t="s">
        <v>385</v>
      </c>
      <c r="C25" s="95" t="s">
        <v>386</v>
      </c>
      <c r="D25" s="90"/>
    </row>
    <row r="26" spans="1:4" s="79" customFormat="1" ht="15.75" x14ac:dyDescent="0.25">
      <c r="A26" s="99" t="s">
        <v>157</v>
      </c>
      <c r="B26" s="80" t="s">
        <v>378</v>
      </c>
      <c r="C26" s="80" t="s">
        <v>379</v>
      </c>
      <c r="D26" s="81"/>
    </row>
    <row r="27" spans="1:4" s="79" customFormat="1" ht="15.75" x14ac:dyDescent="0.25">
      <c r="A27" s="98" t="s">
        <v>157</v>
      </c>
      <c r="B27" s="95" t="s">
        <v>380</v>
      </c>
      <c r="C27" s="95" t="s">
        <v>432</v>
      </c>
      <c r="D27" s="90"/>
    </row>
    <row r="28" spans="1:4" s="79" customFormat="1" ht="15.75" x14ac:dyDescent="0.25">
      <c r="A28" s="99" t="s">
        <v>157</v>
      </c>
      <c r="B28" s="80" t="s">
        <v>383</v>
      </c>
      <c r="C28" s="80"/>
      <c r="D28" s="81"/>
    </row>
    <row r="29" spans="1:4" s="79" customFormat="1" ht="15.75" x14ac:dyDescent="0.25">
      <c r="A29" s="98" t="s">
        <v>157</v>
      </c>
      <c r="B29" s="95" t="s">
        <v>452</v>
      </c>
      <c r="C29" s="95"/>
      <c r="D29" s="90"/>
    </row>
    <row r="30" spans="1:4" s="79" customFormat="1" ht="16.5" thickBot="1" x14ac:dyDescent="0.3">
      <c r="A30" s="100" t="s">
        <v>157</v>
      </c>
      <c r="B30" s="83" t="s">
        <v>384</v>
      </c>
      <c r="C30" s="83"/>
      <c r="D30" s="84"/>
    </row>
  </sheetData>
  <mergeCells count="4">
    <mergeCell ref="A1:D1"/>
    <mergeCell ref="A3:D3"/>
    <mergeCell ref="A4:D4"/>
    <mergeCell ref="A5:D5"/>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A414-BFA4-43DE-9CC7-81BD2DF8E4FF}">
  <dimension ref="A1:G36"/>
  <sheetViews>
    <sheetView topLeftCell="A7" workbookViewId="0"/>
  </sheetViews>
  <sheetFormatPr defaultRowHeight="15" x14ac:dyDescent="0.25"/>
  <cols>
    <col min="1" max="1" width="9.140625" style="1"/>
    <col min="2" max="2" width="32.7109375" style="1" bestFit="1" customWidth="1"/>
    <col min="3" max="3" width="31.140625" style="1" bestFit="1" customWidth="1"/>
    <col min="4" max="4" width="19.140625" style="1" bestFit="1" customWidth="1"/>
    <col min="5" max="5" width="42.42578125" style="1" bestFit="1" customWidth="1"/>
    <col min="6" max="6" width="31" style="1" bestFit="1" customWidth="1"/>
    <col min="7" max="7" width="86.5703125" style="1" bestFit="1" customWidth="1"/>
    <col min="8" max="16384" width="9.140625" style="1"/>
  </cols>
  <sheetData>
    <row r="1" spans="1:7" ht="16.5" thickBot="1" x14ac:dyDescent="0.3">
      <c r="B1" s="85" t="s">
        <v>127</v>
      </c>
      <c r="C1" s="86" t="s">
        <v>128</v>
      </c>
      <c r="D1" s="87" t="s">
        <v>130</v>
      </c>
      <c r="E1" s="86" t="s">
        <v>129</v>
      </c>
      <c r="F1" s="87" t="s">
        <v>131</v>
      </c>
      <c r="G1" s="86" t="s">
        <v>132</v>
      </c>
    </row>
    <row r="2" spans="1:7" x14ac:dyDescent="0.25">
      <c r="A2" s="129" t="s">
        <v>133</v>
      </c>
      <c r="B2" s="12" t="s">
        <v>3</v>
      </c>
      <c r="C2" s="6" t="s">
        <v>0</v>
      </c>
      <c r="D2" s="49" t="s">
        <v>1</v>
      </c>
      <c r="E2" s="50" t="s">
        <v>2</v>
      </c>
      <c r="F2" s="6"/>
      <c r="G2" s="7" t="s">
        <v>40</v>
      </c>
    </row>
    <row r="3" spans="1:7" x14ac:dyDescent="0.25">
      <c r="A3" s="130"/>
      <c r="B3" s="13" t="s">
        <v>4</v>
      </c>
      <c r="C3" s="2" t="s">
        <v>5</v>
      </c>
      <c r="D3" s="3" t="s">
        <v>6</v>
      </c>
      <c r="E3" s="4" t="s">
        <v>7</v>
      </c>
      <c r="F3" s="2"/>
      <c r="G3" s="8" t="s">
        <v>41</v>
      </c>
    </row>
    <row r="4" spans="1:7" x14ac:dyDescent="0.25">
      <c r="A4" s="130"/>
      <c r="B4" s="13" t="s">
        <v>8</v>
      </c>
      <c r="C4" s="2" t="s">
        <v>65</v>
      </c>
      <c r="D4" s="3" t="s">
        <v>9</v>
      </c>
      <c r="E4" s="4" t="s">
        <v>10</v>
      </c>
      <c r="F4" s="2"/>
      <c r="G4" s="8" t="s">
        <v>42</v>
      </c>
    </row>
    <row r="5" spans="1:7" x14ac:dyDescent="0.25">
      <c r="A5" s="130"/>
      <c r="B5" s="13" t="s">
        <v>43</v>
      </c>
      <c r="C5" s="2" t="s">
        <v>35</v>
      </c>
      <c r="D5" s="3" t="s">
        <v>11</v>
      </c>
      <c r="E5" s="4" t="s">
        <v>12</v>
      </c>
      <c r="F5" s="2"/>
      <c r="G5" s="8" t="s">
        <v>44</v>
      </c>
    </row>
    <row r="6" spans="1:7" x14ac:dyDescent="0.25">
      <c r="A6" s="130"/>
      <c r="B6" s="13" t="s">
        <v>13</v>
      </c>
      <c r="C6" s="2" t="s">
        <v>14</v>
      </c>
      <c r="D6" s="3" t="s">
        <v>15</v>
      </c>
      <c r="E6" s="4" t="s">
        <v>16</v>
      </c>
      <c r="F6" s="4" t="s">
        <v>17</v>
      </c>
      <c r="G6" s="8" t="s">
        <v>45</v>
      </c>
    </row>
    <row r="7" spans="1:7" ht="30" x14ac:dyDescent="0.25">
      <c r="A7" s="130"/>
      <c r="B7" s="13" t="s">
        <v>18</v>
      </c>
      <c r="C7" s="2" t="s">
        <v>19</v>
      </c>
      <c r="D7" s="5" t="s">
        <v>20</v>
      </c>
      <c r="E7" s="4" t="s">
        <v>21</v>
      </c>
      <c r="F7" s="4" t="s">
        <v>22</v>
      </c>
      <c r="G7" s="8" t="s">
        <v>46</v>
      </c>
    </row>
    <row r="8" spans="1:7" x14ac:dyDescent="0.25">
      <c r="A8" s="130"/>
      <c r="B8" s="13" t="s">
        <v>23</v>
      </c>
      <c r="C8" s="2" t="s">
        <v>66</v>
      </c>
      <c r="D8" s="3" t="s">
        <v>24</v>
      </c>
      <c r="E8" s="4" t="s">
        <v>25</v>
      </c>
      <c r="F8" s="4" t="s">
        <v>26</v>
      </c>
      <c r="G8" s="8" t="s">
        <v>47</v>
      </c>
    </row>
    <row r="9" spans="1:7" x14ac:dyDescent="0.25">
      <c r="A9" s="130"/>
      <c r="B9" s="13" t="s">
        <v>27</v>
      </c>
      <c r="C9" s="2" t="s">
        <v>66</v>
      </c>
      <c r="D9" s="3" t="s">
        <v>29</v>
      </c>
      <c r="E9" s="4" t="s">
        <v>28</v>
      </c>
      <c r="F9" s="4" t="s">
        <v>30</v>
      </c>
      <c r="G9" s="8" t="s">
        <v>48</v>
      </c>
    </row>
    <row r="10" spans="1:7" ht="15.75" thickBot="1" x14ac:dyDescent="0.3">
      <c r="A10" s="131"/>
      <c r="B10" s="14" t="s">
        <v>33</v>
      </c>
      <c r="C10" s="9" t="s">
        <v>36</v>
      </c>
      <c r="D10" s="9"/>
      <c r="E10" s="10" t="s">
        <v>31</v>
      </c>
      <c r="F10" s="9"/>
      <c r="G10" s="11" t="s">
        <v>49</v>
      </c>
    </row>
    <row r="11" spans="1:7" ht="6.75" customHeight="1" thickBot="1" x14ac:dyDescent="0.3">
      <c r="A11" s="88"/>
    </row>
    <row r="12" spans="1:7" x14ac:dyDescent="0.25">
      <c r="A12" s="129" t="s">
        <v>134</v>
      </c>
      <c r="B12" s="12" t="s">
        <v>32</v>
      </c>
      <c r="C12" s="6" t="s">
        <v>67</v>
      </c>
      <c r="D12" s="6"/>
      <c r="E12" s="6"/>
      <c r="F12" s="6"/>
      <c r="G12" s="7" t="s">
        <v>34</v>
      </c>
    </row>
    <row r="13" spans="1:7" x14ac:dyDescent="0.25">
      <c r="A13" s="130"/>
      <c r="B13" s="13" t="s">
        <v>37</v>
      </c>
      <c r="C13" s="2" t="s">
        <v>38</v>
      </c>
      <c r="D13" s="2"/>
      <c r="E13" s="2"/>
      <c r="F13" s="2"/>
      <c r="G13" s="8" t="s">
        <v>39</v>
      </c>
    </row>
    <row r="14" spans="1:7" x14ac:dyDescent="0.25">
      <c r="A14" s="130"/>
      <c r="B14" s="13" t="s">
        <v>50</v>
      </c>
      <c r="C14" s="2" t="s">
        <v>68</v>
      </c>
      <c r="D14" s="2"/>
      <c r="E14" s="2"/>
      <c r="F14" s="2"/>
      <c r="G14" s="8" t="s">
        <v>51</v>
      </c>
    </row>
    <row r="15" spans="1:7" x14ac:dyDescent="0.25">
      <c r="A15" s="130"/>
      <c r="B15" s="13" t="s">
        <v>52</v>
      </c>
      <c r="C15" s="2" t="s">
        <v>53</v>
      </c>
      <c r="D15" s="2"/>
      <c r="E15" s="2"/>
      <c r="F15" s="2"/>
      <c r="G15" s="8" t="s">
        <v>54</v>
      </c>
    </row>
    <row r="16" spans="1:7" x14ac:dyDescent="0.25">
      <c r="A16" s="130"/>
      <c r="B16" s="13" t="s">
        <v>55</v>
      </c>
      <c r="C16" s="2" t="s">
        <v>69</v>
      </c>
      <c r="D16" s="2"/>
      <c r="E16" s="2"/>
      <c r="F16" s="2"/>
      <c r="G16" s="8" t="s">
        <v>56</v>
      </c>
    </row>
    <row r="17" spans="1:7" x14ac:dyDescent="0.25">
      <c r="A17" s="130"/>
      <c r="B17" s="13" t="s">
        <v>57</v>
      </c>
      <c r="C17" s="2" t="s">
        <v>59</v>
      </c>
      <c r="D17" s="2"/>
      <c r="E17" s="2"/>
      <c r="F17" s="4" t="s">
        <v>58</v>
      </c>
      <c r="G17" s="8" t="s">
        <v>60</v>
      </c>
    </row>
    <row r="18" spans="1:7" x14ac:dyDescent="0.25">
      <c r="A18" s="130"/>
      <c r="B18" s="13" t="s">
        <v>61</v>
      </c>
      <c r="C18" s="2" t="s">
        <v>70</v>
      </c>
      <c r="D18" s="2"/>
      <c r="E18" s="2"/>
      <c r="F18" s="2"/>
      <c r="G18" s="8" t="s">
        <v>62</v>
      </c>
    </row>
    <row r="19" spans="1:7" x14ac:dyDescent="0.25">
      <c r="A19" s="130"/>
      <c r="B19" s="13" t="s">
        <v>63</v>
      </c>
      <c r="C19" s="2" t="s">
        <v>64</v>
      </c>
      <c r="D19" s="2"/>
      <c r="E19" s="2"/>
      <c r="F19" s="2"/>
      <c r="G19" s="8" t="s">
        <v>71</v>
      </c>
    </row>
    <row r="20" spans="1:7" x14ac:dyDescent="0.25">
      <c r="A20" s="130"/>
      <c r="B20" s="13" t="s">
        <v>72</v>
      </c>
      <c r="C20" s="2" t="s">
        <v>73</v>
      </c>
      <c r="D20" s="2"/>
      <c r="E20" s="2"/>
      <c r="F20" s="2"/>
      <c r="G20" s="8" t="s">
        <v>74</v>
      </c>
    </row>
    <row r="21" spans="1:7" x14ac:dyDescent="0.25">
      <c r="A21" s="130"/>
      <c r="B21" s="13" t="s">
        <v>75</v>
      </c>
      <c r="C21" s="2" t="s">
        <v>76</v>
      </c>
      <c r="D21" s="2"/>
      <c r="E21" s="2"/>
      <c r="F21" s="2"/>
      <c r="G21" s="8" t="s">
        <v>77</v>
      </c>
    </row>
    <row r="22" spans="1:7" x14ac:dyDescent="0.25">
      <c r="A22" s="130"/>
      <c r="B22" s="13" t="s">
        <v>78</v>
      </c>
      <c r="C22" s="2" t="s">
        <v>79</v>
      </c>
      <c r="D22" s="2"/>
      <c r="E22" s="2"/>
      <c r="F22" s="2"/>
      <c r="G22" s="8" t="s">
        <v>80</v>
      </c>
    </row>
    <row r="23" spans="1:7" x14ac:dyDescent="0.25">
      <c r="A23" s="130"/>
      <c r="B23" s="13" t="s">
        <v>81</v>
      </c>
      <c r="C23" s="2" t="s">
        <v>82</v>
      </c>
      <c r="D23" s="2"/>
      <c r="E23" s="2"/>
      <c r="F23" s="2"/>
      <c r="G23" s="8" t="s">
        <v>83</v>
      </c>
    </row>
    <row r="24" spans="1:7" x14ac:dyDescent="0.25">
      <c r="A24" s="130"/>
      <c r="B24" s="13" t="s">
        <v>86</v>
      </c>
      <c r="C24" s="2" t="s">
        <v>84</v>
      </c>
      <c r="D24" s="2" t="s">
        <v>85</v>
      </c>
      <c r="E24" s="4" t="s">
        <v>87</v>
      </c>
      <c r="F24" s="2"/>
      <c r="G24" s="8" t="s">
        <v>88</v>
      </c>
    </row>
    <row r="25" spans="1:7" x14ac:dyDescent="0.25">
      <c r="A25" s="130"/>
      <c r="B25" s="13" t="s">
        <v>89</v>
      </c>
      <c r="C25" s="2" t="s">
        <v>90</v>
      </c>
      <c r="D25" s="2"/>
      <c r="E25" s="2"/>
      <c r="F25" s="2"/>
      <c r="G25" s="8" t="s">
        <v>91</v>
      </c>
    </row>
    <row r="26" spans="1:7" x14ac:dyDescent="0.25">
      <c r="A26" s="130"/>
      <c r="B26" s="13" t="s">
        <v>92</v>
      </c>
      <c r="C26" s="2" t="s">
        <v>93</v>
      </c>
      <c r="D26" s="2"/>
      <c r="E26" s="4" t="s">
        <v>94</v>
      </c>
      <c r="F26" s="2"/>
      <c r="G26" s="8" t="s">
        <v>95</v>
      </c>
    </row>
    <row r="27" spans="1:7" x14ac:dyDescent="0.25">
      <c r="A27" s="130"/>
      <c r="B27" s="13" t="s">
        <v>96</v>
      </c>
      <c r="C27" s="2" t="s">
        <v>97</v>
      </c>
      <c r="D27" s="2"/>
      <c r="E27" s="2"/>
      <c r="F27" s="2"/>
      <c r="G27" s="8" t="s">
        <v>98</v>
      </c>
    </row>
    <row r="28" spans="1:7" x14ac:dyDescent="0.25">
      <c r="A28" s="130"/>
      <c r="B28" s="13" t="s">
        <v>99</v>
      </c>
      <c r="C28" s="2" t="s">
        <v>100</v>
      </c>
      <c r="D28" s="2"/>
      <c r="E28" s="2"/>
      <c r="F28" s="2"/>
      <c r="G28" s="8" t="s">
        <v>101</v>
      </c>
    </row>
    <row r="29" spans="1:7" x14ac:dyDescent="0.25">
      <c r="A29" s="130"/>
      <c r="B29" s="13" t="s">
        <v>102</v>
      </c>
      <c r="C29" s="2" t="s">
        <v>103</v>
      </c>
      <c r="D29" s="2"/>
      <c r="E29" s="2"/>
      <c r="F29" s="2"/>
      <c r="G29" s="8" t="s">
        <v>104</v>
      </c>
    </row>
    <row r="30" spans="1:7" x14ac:dyDescent="0.25">
      <c r="A30" s="130"/>
      <c r="B30" s="13" t="s">
        <v>105</v>
      </c>
      <c r="C30" s="2" t="s">
        <v>107</v>
      </c>
      <c r="D30" s="2"/>
      <c r="E30" s="2"/>
      <c r="F30" s="2"/>
      <c r="G30" s="8" t="s">
        <v>106</v>
      </c>
    </row>
    <row r="31" spans="1:7" x14ac:dyDescent="0.25">
      <c r="A31" s="130"/>
      <c r="B31" s="13" t="s">
        <v>108</v>
      </c>
      <c r="C31" s="2" t="s">
        <v>109</v>
      </c>
      <c r="D31" s="2"/>
      <c r="E31" s="2"/>
      <c r="F31" s="2"/>
      <c r="G31" s="8" t="s">
        <v>110</v>
      </c>
    </row>
    <row r="32" spans="1:7" x14ac:dyDescent="0.25">
      <c r="A32" s="130"/>
      <c r="B32" s="13" t="s">
        <v>111</v>
      </c>
      <c r="C32" s="2" t="s">
        <v>112</v>
      </c>
      <c r="D32" s="2"/>
      <c r="E32" s="2"/>
      <c r="F32" s="2"/>
      <c r="G32" s="8" t="s">
        <v>113</v>
      </c>
    </row>
    <row r="33" spans="1:7" x14ac:dyDescent="0.25">
      <c r="A33" s="130"/>
      <c r="B33" s="13" t="s">
        <v>114</v>
      </c>
      <c r="C33" s="2" t="s">
        <v>115</v>
      </c>
      <c r="D33" s="2"/>
      <c r="E33" s="2"/>
      <c r="F33" s="2"/>
      <c r="G33" s="8" t="s">
        <v>116</v>
      </c>
    </row>
    <row r="34" spans="1:7" x14ac:dyDescent="0.25">
      <c r="A34" s="130"/>
      <c r="B34" s="13" t="s">
        <v>117</v>
      </c>
      <c r="C34" s="2" t="s">
        <v>118</v>
      </c>
      <c r="D34" s="2"/>
      <c r="E34" s="2"/>
      <c r="F34" s="2"/>
      <c r="G34" s="8" t="s">
        <v>119</v>
      </c>
    </row>
    <row r="35" spans="1:7" x14ac:dyDescent="0.25">
      <c r="A35" s="130"/>
      <c r="B35" s="13" t="s">
        <v>120</v>
      </c>
      <c r="C35" s="2" t="s">
        <v>121</v>
      </c>
      <c r="D35" s="2"/>
      <c r="E35" s="2"/>
      <c r="F35" s="2"/>
      <c r="G35" s="8" t="s">
        <v>122</v>
      </c>
    </row>
    <row r="36" spans="1:7" ht="15.75" thickBot="1" x14ac:dyDescent="0.3">
      <c r="A36" s="131"/>
      <c r="B36" s="14" t="s">
        <v>123</v>
      </c>
      <c r="C36" s="9" t="s">
        <v>124</v>
      </c>
      <c r="D36" s="9"/>
      <c r="E36" s="10" t="s">
        <v>125</v>
      </c>
      <c r="F36" s="9"/>
      <c r="G36" s="11" t="s">
        <v>126</v>
      </c>
    </row>
  </sheetData>
  <mergeCells count="2">
    <mergeCell ref="A2:A10"/>
    <mergeCell ref="A12:A36"/>
  </mergeCells>
  <hyperlinks>
    <hyperlink ref="E2" r:id="rId1" display="mailto:info@gilwellpark.com" xr:uid="{DEB2ED82-16A3-4C0E-B209-E5CF7B8F25BA}"/>
    <hyperlink ref="E3" r:id="rId2" display="mailto:campsite.baypark@scoutsvictoria.com.au" xr:uid="{A6B3E359-7921-405C-8B19-3854D790F393}"/>
    <hyperlink ref="E4" r:id="rId3" display="mailto:campsite.brucknell@scoutsvictoria.com.au" xr:uid="{D3D421FA-4ED8-4DD7-99E2-2606062535A9}"/>
    <hyperlink ref="E5" r:id="rId4" display="mailto:campsite.cliffordpark@scoutsvictoria.com.au" xr:uid="{DB967C85-304D-4084-8C89-B3374671CF1F}"/>
    <hyperlink ref="E6" r:id="rId5" display="mailto:campsite.eumeralla@scoutsvictoria.com.au" xr:uid="{F38F79F6-65CF-4805-AF56-A301E2DDDBAA}"/>
    <hyperlink ref="F6" r:id="rId6" tooltip="Eumeralla" display="http://eumeralla.com.au/" xr:uid="{908FA4ED-6310-48DE-87EB-EB7F2AF21FBE}"/>
    <hyperlink ref="E7" r:id="rId7" xr:uid="{75CED857-D360-4A73-BC64-A6E41A9EA22B}"/>
    <hyperlink ref="F7" r:id="rId8" display="http://www.paxhill.com.au/" xr:uid="{D8CFC69F-52A1-4746-B0AA-F90005FC4936}"/>
    <hyperlink ref="E8" r:id="rId9" xr:uid="{59B6630D-63AA-4C4D-9364-BE3765F53277}"/>
    <hyperlink ref="F8" r:id="rId10" display="http://www.rowallan.org.au/" xr:uid="{98231EA5-2954-49BA-9822-2E94B3D0F372}"/>
    <hyperlink ref="E9" r:id="rId11" display="mailto:campsite.treetops@scoutsvictoria.com.au" xr:uid="{13BF2706-A1A9-4C4C-9BA3-14DAA51DF562}"/>
    <hyperlink ref="F9" r:id="rId12" display="http://www.treetopsscoutcamp.com.au/" xr:uid="{E962CF9F-E914-4A94-AD2B-66C2CAF2CE9B}"/>
    <hyperlink ref="E10" r:id="rId13" display="mailto:alpinecentre.bawbaw@scoutsvictoria.com.au" xr:uid="{EBD4447B-24EB-4CDE-927E-50CE6615E489}"/>
    <hyperlink ref="G12" r:id="rId14" xr:uid="{AE2E8C5A-7E24-448F-A528-C08AA7ADB253}"/>
    <hyperlink ref="G13" r:id="rId15" xr:uid="{BD5D0B24-A6C8-4959-AEBB-9C0714951109}"/>
    <hyperlink ref="G2" r:id="rId16" xr:uid="{B65551E3-A2AD-4C93-9CCB-88ADAD363917}"/>
    <hyperlink ref="G3" r:id="rId17" xr:uid="{9FC18275-B27B-436D-8747-29CA636BB7E8}"/>
    <hyperlink ref="G4" r:id="rId18" xr:uid="{190EA2F8-80D9-445B-95C2-86F403500FC0}"/>
    <hyperlink ref="G5" r:id="rId19" xr:uid="{15844609-A616-4884-9DE0-262DA602FE6D}"/>
    <hyperlink ref="G6" r:id="rId20" xr:uid="{AD92226D-83A7-440F-87E1-6DB805A786A5}"/>
    <hyperlink ref="G7" r:id="rId21" xr:uid="{AB0ABE47-96F5-430C-89FC-A102CA89E013}"/>
    <hyperlink ref="G8" r:id="rId22" xr:uid="{68AAEDCA-0843-485C-9A71-2FAD10E94AC4}"/>
    <hyperlink ref="G9" r:id="rId23" xr:uid="{47121C76-6FCF-4365-9927-946825CF39C4}"/>
    <hyperlink ref="G10" r:id="rId24" xr:uid="{FEE56426-1373-41F6-A5C6-C9C5C06274E8}"/>
    <hyperlink ref="G14" r:id="rId25" xr:uid="{210C606A-FF5B-4D4F-A76D-FD1C59392B12}"/>
    <hyperlink ref="G15" r:id="rId26" xr:uid="{9EE3C651-1383-4965-9382-1A0B44AC9D3C}"/>
    <hyperlink ref="G16" r:id="rId27" xr:uid="{4E6BA9FD-B965-4357-A1B2-981417875424}"/>
    <hyperlink ref="F17" r:id="rId28" display="http://www.caringalscoutcamp.com.au/" xr:uid="{008C9620-2BF3-40C7-9194-DE41569B3EE2}"/>
    <hyperlink ref="G17" r:id="rId29" xr:uid="{19AEEA61-8C79-4174-9722-D18521E7036A}"/>
    <hyperlink ref="G18" r:id="rId30" xr:uid="{99737383-54DD-4D1A-8F35-6D6AE97B9B56}"/>
    <hyperlink ref="G19" r:id="rId31" xr:uid="{E4BC6567-B2A5-4B1A-89C9-2B357E7911AA}"/>
    <hyperlink ref="G20" r:id="rId32" xr:uid="{3120F5FC-5BCD-4D59-AEFB-319807FEF1E3}"/>
    <hyperlink ref="G21" r:id="rId33" xr:uid="{4F44B945-E4C3-471C-96C6-227D728C3F27}"/>
    <hyperlink ref="G22" r:id="rId34" xr:uid="{4904E3D0-35D2-44FF-9265-1B925FB927AC}"/>
    <hyperlink ref="G23" r:id="rId35" xr:uid="{B8BF37D1-9D0A-41E0-B28B-ED59415B864C}"/>
    <hyperlink ref="E24" r:id="rId36" xr:uid="{B2A311DD-343A-40E3-9F83-DE7B5F21C822}"/>
    <hyperlink ref="G24" r:id="rId37" xr:uid="{4B9853D1-8532-4171-92DF-1754D9977472}"/>
    <hyperlink ref="G25" r:id="rId38" xr:uid="{9242F3C8-64F5-496D-95A8-2414E775059E}"/>
    <hyperlink ref="E26" r:id="rId39" display="mailto:campsite.harkaway@scoutsvictoria.com.au" xr:uid="{5F50CF5A-4526-406B-BBFD-3F562450047F}"/>
    <hyperlink ref="G26" r:id="rId40" xr:uid="{67AA2423-268D-4DF8-96E8-AF6D408DAAA3}"/>
    <hyperlink ref="G27" r:id="rId41" xr:uid="{230D1A6B-FB22-4821-BAA6-5994FBC45D6D}"/>
    <hyperlink ref="G28" r:id="rId42" xr:uid="{F0E30103-5443-4655-9A38-6BC57FDD169B}"/>
    <hyperlink ref="G29" r:id="rId43" xr:uid="{F8399EC8-0A4D-406D-A9AE-ED644DA22B1E}"/>
    <hyperlink ref="G30" r:id="rId44" xr:uid="{64787818-EB3E-4006-B6D1-06327FBFE2C8}"/>
    <hyperlink ref="G31" r:id="rId45" xr:uid="{EF6D588F-7F0C-4178-A5A3-7D5011C533B5}"/>
    <hyperlink ref="G32" r:id="rId46" xr:uid="{8FC3E840-1CBA-4F0A-B40A-95F747BDE24A}"/>
    <hyperlink ref="G33" r:id="rId47" xr:uid="{3E5B3CBA-9940-4BA5-A7AC-8B6B4E02C2B1}"/>
    <hyperlink ref="G34" r:id="rId48" xr:uid="{DD60E0E8-A6F8-4F89-8B13-B5CBAAED17BC}"/>
    <hyperlink ref="G35" r:id="rId49" xr:uid="{17D3A208-AAA1-4EC6-8B73-364FC62BC8C5}"/>
    <hyperlink ref="E36" r:id="rId50" display="mailto:campsite.warburton@scoutsvictoria.com.au" xr:uid="{B31B8A49-A245-46A1-9A5E-87A31439CAD7}"/>
    <hyperlink ref="G36" r:id="rId51" xr:uid="{707F754C-924D-4D75-9886-C8A32EA4A2C2}"/>
  </hyperlinks>
  <pageMargins left="0.7" right="0.7" top="0.75" bottom="0.75" header="0.3" footer="0.3"/>
  <pageSetup paperSize="9" orientation="portrait" r:id="rId5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9928-F81F-41D3-B2F8-9699DC11F7D2}">
  <dimension ref="A1:J60"/>
  <sheetViews>
    <sheetView topLeftCell="A25" workbookViewId="0">
      <selection activeCell="A3" sqref="A3:F3"/>
    </sheetView>
  </sheetViews>
  <sheetFormatPr defaultRowHeight="15" x14ac:dyDescent="0.25"/>
  <cols>
    <col min="1" max="1" width="27.7109375" customWidth="1"/>
    <col min="2" max="2" width="2.28515625" customWidth="1"/>
    <col min="4" max="4" width="19.7109375" bestFit="1" customWidth="1"/>
    <col min="5" max="5" width="31" bestFit="1" customWidth="1"/>
    <col min="6" max="6" width="32.5703125" customWidth="1"/>
    <col min="7" max="7" width="0.85546875" customWidth="1"/>
    <col min="8" max="8" width="21.85546875" bestFit="1" customWidth="1"/>
    <col min="9" max="9" width="1.5703125" customWidth="1"/>
    <col min="10" max="10" width="70" bestFit="1" customWidth="1"/>
    <col min="12" max="12" width="65.5703125" bestFit="1" customWidth="1"/>
  </cols>
  <sheetData>
    <row r="1" spans="1:10" ht="19.5" thickBot="1" x14ac:dyDescent="0.35">
      <c r="A1" s="124" t="s">
        <v>438</v>
      </c>
      <c r="B1" s="125"/>
      <c r="C1" s="125"/>
      <c r="D1" s="125"/>
      <c r="E1" s="125"/>
      <c r="F1" s="125"/>
      <c r="G1" s="125"/>
      <c r="H1" s="125"/>
      <c r="I1" s="125"/>
      <c r="J1" s="126"/>
    </row>
    <row r="3" spans="1:10" x14ac:dyDescent="0.25">
      <c r="A3" s="150" t="s">
        <v>441</v>
      </c>
      <c r="B3" s="150"/>
      <c r="C3" s="150"/>
      <c r="D3" s="150"/>
      <c r="E3" s="150"/>
      <c r="F3" s="150"/>
    </row>
    <row r="5" spans="1:10" x14ac:dyDescent="0.25">
      <c r="A5" s="15" t="s">
        <v>169</v>
      </c>
      <c r="B5" s="15"/>
      <c r="C5" s="15" t="s">
        <v>170</v>
      </c>
      <c r="J5" t="s">
        <v>171</v>
      </c>
    </row>
    <row r="6" spans="1:10" x14ac:dyDescent="0.25">
      <c r="A6" s="15" t="s">
        <v>172</v>
      </c>
      <c r="B6" s="15"/>
    </row>
    <row r="7" spans="1:10" x14ac:dyDescent="0.25">
      <c r="A7" s="15" t="s">
        <v>173</v>
      </c>
      <c r="B7" s="15"/>
      <c r="D7" s="15" t="s">
        <v>174</v>
      </c>
    </row>
    <row r="8" spans="1:10" ht="5.25" customHeight="1" x14ac:dyDescent="0.25"/>
    <row r="9" spans="1:10" ht="15.75" thickBot="1" x14ac:dyDescent="0.3">
      <c r="A9" s="15" t="s">
        <v>175</v>
      </c>
      <c r="D9" s="154" t="s">
        <v>176</v>
      </c>
      <c r="E9" s="154"/>
      <c r="F9" s="154"/>
    </row>
    <row r="10" spans="1:10" ht="15.75" thickBot="1" x14ac:dyDescent="0.3">
      <c r="A10" t="s">
        <v>177</v>
      </c>
      <c r="D10" s="16" t="s">
        <v>178</v>
      </c>
      <c r="E10" s="17" t="s">
        <v>179</v>
      </c>
      <c r="F10" s="18" t="s">
        <v>180</v>
      </c>
      <c r="H10" s="15" t="s">
        <v>181</v>
      </c>
      <c r="J10" s="15" t="s">
        <v>182</v>
      </c>
    </row>
    <row r="11" spans="1:10" ht="15.75" thickBot="1" x14ac:dyDescent="0.3">
      <c r="A11" t="s">
        <v>183</v>
      </c>
    </row>
    <row r="12" spans="1:10" ht="15" customHeight="1" thickBot="1" x14ac:dyDescent="0.3">
      <c r="A12" t="s">
        <v>184</v>
      </c>
      <c r="C12" s="132" t="s">
        <v>185</v>
      </c>
      <c r="D12" s="133"/>
      <c r="E12" s="133"/>
      <c r="F12" s="134"/>
      <c r="G12" s="19"/>
      <c r="H12" s="19" t="s">
        <v>186</v>
      </c>
      <c r="I12" s="19"/>
      <c r="J12" s="20" t="s">
        <v>187</v>
      </c>
    </row>
    <row r="13" spans="1:10" ht="15.75" thickBot="1" x14ac:dyDescent="0.3">
      <c r="A13" t="s">
        <v>140</v>
      </c>
      <c r="C13" s="21"/>
    </row>
    <row r="14" spans="1:10" x14ac:dyDescent="0.25">
      <c r="C14" s="135" t="s">
        <v>188</v>
      </c>
      <c r="D14" s="22" t="s">
        <v>189</v>
      </c>
      <c r="E14" s="23" t="s">
        <v>190</v>
      </c>
      <c r="F14" s="24" t="s">
        <v>191</v>
      </c>
      <c r="G14" s="25"/>
      <c r="H14" s="25" t="s">
        <v>192</v>
      </c>
      <c r="I14" s="25"/>
      <c r="J14" s="26" t="s">
        <v>193</v>
      </c>
    </row>
    <row r="15" spans="1:10" ht="15" customHeight="1" thickBot="1" x14ac:dyDescent="0.3">
      <c r="C15" s="136"/>
      <c r="D15" s="27"/>
      <c r="E15" s="28"/>
      <c r="F15" s="29"/>
      <c r="G15" s="30"/>
      <c r="H15" s="30" t="s">
        <v>194</v>
      </c>
      <c r="I15" s="30"/>
      <c r="J15" s="31" t="s">
        <v>195</v>
      </c>
    </row>
    <row r="16" spans="1:10" ht="4.5" customHeight="1" thickBot="1" x14ac:dyDescent="0.3">
      <c r="C16" s="137"/>
      <c r="J16" s="32"/>
    </row>
    <row r="17" spans="1:10" x14ac:dyDescent="0.25">
      <c r="A17" s="15" t="s">
        <v>196</v>
      </c>
      <c r="C17" s="136"/>
      <c r="D17" s="22" t="s">
        <v>197</v>
      </c>
      <c r="E17" s="23" t="s">
        <v>198</v>
      </c>
      <c r="F17" s="24" t="s">
        <v>199</v>
      </c>
      <c r="G17" s="25"/>
      <c r="H17" s="25" t="s">
        <v>200</v>
      </c>
      <c r="I17" s="25"/>
      <c r="J17" s="26" t="s">
        <v>193</v>
      </c>
    </row>
    <row r="18" spans="1:10" ht="15.75" thickBot="1" x14ac:dyDescent="0.3">
      <c r="A18" t="s">
        <v>201</v>
      </c>
      <c r="C18" s="136"/>
      <c r="D18" s="27"/>
      <c r="E18" s="28"/>
      <c r="F18" s="29"/>
      <c r="G18" s="30"/>
      <c r="H18" s="30" t="s">
        <v>194</v>
      </c>
      <c r="I18" s="30"/>
      <c r="J18" s="31" t="s">
        <v>202</v>
      </c>
    </row>
    <row r="19" spans="1:10" ht="4.5" customHeight="1" thickBot="1" x14ac:dyDescent="0.3">
      <c r="C19" s="137"/>
      <c r="J19" s="32"/>
    </row>
    <row r="20" spans="1:10" x14ac:dyDescent="0.25">
      <c r="C20" s="136"/>
      <c r="D20" s="22" t="s">
        <v>203</v>
      </c>
      <c r="E20" s="23" t="s">
        <v>190</v>
      </c>
      <c r="F20" s="24" t="s">
        <v>191</v>
      </c>
      <c r="G20" s="25"/>
      <c r="H20" s="25" t="s">
        <v>204</v>
      </c>
      <c r="I20" s="25"/>
      <c r="J20" s="26" t="s">
        <v>193</v>
      </c>
    </row>
    <row r="21" spans="1:10" ht="15.75" thickBot="1" x14ac:dyDescent="0.3">
      <c r="C21" s="138"/>
      <c r="D21" s="27"/>
      <c r="E21" s="28"/>
      <c r="F21" s="29"/>
      <c r="G21" s="30"/>
      <c r="H21" s="30" t="s">
        <v>194</v>
      </c>
      <c r="I21" s="30"/>
      <c r="J21" s="31" t="s">
        <v>205</v>
      </c>
    </row>
    <row r="22" spans="1:10" ht="4.5" customHeight="1" thickBot="1" x14ac:dyDescent="0.3">
      <c r="C22" s="33"/>
    </row>
    <row r="23" spans="1:10" ht="15" customHeight="1" thickBot="1" x14ac:dyDescent="0.3">
      <c r="C23" s="132" t="s">
        <v>206</v>
      </c>
      <c r="D23" s="133"/>
      <c r="E23" s="133"/>
      <c r="F23" s="134"/>
      <c r="G23" s="19"/>
      <c r="H23" s="19" t="s">
        <v>186</v>
      </c>
      <c r="I23" s="19"/>
      <c r="J23" s="34" t="s">
        <v>207</v>
      </c>
    </row>
    <row r="24" spans="1:10" ht="4.5" customHeight="1" thickBot="1" x14ac:dyDescent="0.3">
      <c r="A24" t="s">
        <v>208</v>
      </c>
    </row>
    <row r="25" spans="1:10" ht="15" customHeight="1" x14ac:dyDescent="0.25">
      <c r="C25" s="155" t="s">
        <v>209</v>
      </c>
      <c r="D25" s="158" t="s">
        <v>210</v>
      </c>
      <c r="E25" s="159"/>
      <c r="F25" s="160"/>
      <c r="G25" s="25"/>
      <c r="H25" s="167" t="s">
        <v>211</v>
      </c>
      <c r="I25" s="25"/>
      <c r="J25" s="26"/>
    </row>
    <row r="26" spans="1:10" ht="1.5" customHeight="1" x14ac:dyDescent="0.25">
      <c r="C26" s="156"/>
      <c r="D26" s="161"/>
      <c r="E26" s="162"/>
      <c r="F26" s="163"/>
      <c r="H26" s="168"/>
      <c r="J26" s="32"/>
    </row>
    <row r="27" spans="1:10" ht="7.5" customHeight="1" x14ac:dyDescent="0.25">
      <c r="C27" s="156"/>
      <c r="D27" s="161"/>
      <c r="E27" s="162"/>
      <c r="F27" s="163"/>
      <c r="H27" s="168"/>
      <c r="J27" s="32"/>
    </row>
    <row r="28" spans="1:10" ht="69.75" customHeight="1" thickBot="1" x14ac:dyDescent="0.3">
      <c r="C28" s="156"/>
      <c r="D28" s="164"/>
      <c r="E28" s="165"/>
      <c r="F28" s="166"/>
      <c r="G28" s="30"/>
      <c r="H28" s="169"/>
      <c r="I28" s="30"/>
      <c r="J28" s="31"/>
    </row>
    <row r="29" spans="1:10" ht="15.75" thickBot="1" x14ac:dyDescent="0.3">
      <c r="C29" s="156"/>
      <c r="J29" s="32"/>
    </row>
    <row r="30" spans="1:10" ht="15.75" thickBot="1" x14ac:dyDescent="0.3">
      <c r="C30" s="157"/>
      <c r="D30" s="170" t="s">
        <v>212</v>
      </c>
      <c r="E30" s="170"/>
      <c r="F30" s="170"/>
      <c r="G30" s="19"/>
      <c r="H30" s="19" t="s">
        <v>186</v>
      </c>
      <c r="I30" s="19"/>
      <c r="J30" s="34"/>
    </row>
    <row r="31" spans="1:10" ht="15.75" thickBot="1" x14ac:dyDescent="0.3"/>
    <row r="32" spans="1:10" ht="4.5" customHeight="1" x14ac:dyDescent="0.25">
      <c r="C32" s="171" t="s">
        <v>213</v>
      </c>
      <c r="D32" s="172"/>
      <c r="E32" s="172"/>
      <c r="F32" s="173"/>
      <c r="G32" s="25"/>
      <c r="H32" s="167" t="s">
        <v>211</v>
      </c>
      <c r="I32" s="25"/>
      <c r="J32" s="177" t="s">
        <v>214</v>
      </c>
    </row>
    <row r="33" spans="1:10" ht="25.5" customHeight="1" thickBot="1" x14ac:dyDescent="0.3">
      <c r="C33" s="174"/>
      <c r="D33" s="175"/>
      <c r="E33" s="175"/>
      <c r="F33" s="176"/>
      <c r="G33" s="30"/>
      <c r="H33" s="169"/>
      <c r="I33" s="30"/>
      <c r="J33" s="178"/>
    </row>
    <row r="34" spans="1:10" ht="6.75" customHeight="1" thickBot="1" x14ac:dyDescent="0.3">
      <c r="C34" s="35"/>
      <c r="D34" s="35"/>
      <c r="E34" s="35"/>
      <c r="F34" s="35"/>
      <c r="H34" s="36"/>
      <c r="J34" s="36"/>
    </row>
    <row r="35" spans="1:10" ht="60.75" customHeight="1" thickBot="1" x14ac:dyDescent="0.3">
      <c r="A35" t="s">
        <v>208</v>
      </c>
      <c r="C35" s="37" t="s">
        <v>215</v>
      </c>
      <c r="D35" s="151" t="s">
        <v>216</v>
      </c>
      <c r="E35" s="152"/>
      <c r="F35" s="153"/>
      <c r="G35" s="19"/>
      <c r="H35" s="38" t="s">
        <v>217</v>
      </c>
      <c r="I35" s="19"/>
      <c r="J35" s="39" t="s">
        <v>218</v>
      </c>
    </row>
    <row r="36" spans="1:10" ht="6" customHeight="1" x14ac:dyDescent="0.25">
      <c r="C36" s="35"/>
      <c r="E36" s="35"/>
      <c r="F36" s="35"/>
      <c r="H36" s="40"/>
      <c r="J36" s="40"/>
    </row>
    <row r="37" spans="1:10" ht="15.75" thickBot="1" x14ac:dyDescent="0.3">
      <c r="A37" t="s">
        <v>219</v>
      </c>
      <c r="C37" s="35"/>
      <c r="D37" s="35" t="s">
        <v>220</v>
      </c>
      <c r="E37" s="35"/>
      <c r="F37" s="35"/>
      <c r="H37" s="40"/>
      <c r="J37" s="40"/>
    </row>
    <row r="38" spans="1:10" ht="15.75" thickBot="1" x14ac:dyDescent="0.3">
      <c r="A38" t="s">
        <v>221</v>
      </c>
      <c r="C38" s="132" t="s">
        <v>185</v>
      </c>
      <c r="D38" s="133"/>
      <c r="E38" s="133"/>
      <c r="F38" s="134"/>
      <c r="G38" s="19"/>
      <c r="H38" s="19" t="s">
        <v>186</v>
      </c>
      <c r="I38" s="19"/>
      <c r="J38" s="41" t="s">
        <v>187</v>
      </c>
    </row>
    <row r="39" spans="1:10" ht="15.75" thickBot="1" x14ac:dyDescent="0.3">
      <c r="A39" t="s">
        <v>222</v>
      </c>
      <c r="C39" s="42"/>
      <c r="D39" s="42"/>
      <c r="E39" s="42"/>
      <c r="F39" s="42"/>
    </row>
    <row r="40" spans="1:10" x14ac:dyDescent="0.25">
      <c r="A40" t="s">
        <v>223</v>
      </c>
      <c r="C40" s="135" t="s">
        <v>224</v>
      </c>
      <c r="D40" s="22" t="s">
        <v>225</v>
      </c>
      <c r="E40" s="43" t="s">
        <v>190</v>
      </c>
      <c r="F40" s="24" t="s">
        <v>191</v>
      </c>
      <c r="G40" s="25"/>
      <c r="H40" s="25" t="s">
        <v>226</v>
      </c>
      <c r="I40" s="25"/>
      <c r="J40" s="26" t="s">
        <v>193</v>
      </c>
    </row>
    <row r="41" spans="1:10" ht="15" customHeight="1" thickBot="1" x14ac:dyDescent="0.3">
      <c r="A41" t="s">
        <v>227</v>
      </c>
      <c r="C41" s="136"/>
      <c r="D41" s="27"/>
      <c r="E41" s="44"/>
      <c r="F41" s="29"/>
      <c r="G41" s="30"/>
      <c r="H41" s="30" t="s">
        <v>211</v>
      </c>
      <c r="I41" s="30"/>
      <c r="J41" s="31" t="s">
        <v>228</v>
      </c>
    </row>
    <row r="42" spans="1:10" ht="6.75" customHeight="1" thickBot="1" x14ac:dyDescent="0.3">
      <c r="C42" s="137"/>
      <c r="J42" s="32"/>
    </row>
    <row r="43" spans="1:10" ht="15" customHeight="1" x14ac:dyDescent="0.25">
      <c r="C43" s="136"/>
      <c r="D43" s="22" t="s">
        <v>229</v>
      </c>
      <c r="E43" s="43" t="s">
        <v>190</v>
      </c>
      <c r="F43" s="24" t="s">
        <v>191</v>
      </c>
      <c r="G43" s="25"/>
      <c r="H43" s="25" t="s">
        <v>241</v>
      </c>
      <c r="I43" s="25"/>
      <c r="J43" s="26" t="s">
        <v>193</v>
      </c>
    </row>
    <row r="44" spans="1:10" ht="15.75" thickBot="1" x14ac:dyDescent="0.3">
      <c r="A44" t="s">
        <v>230</v>
      </c>
      <c r="C44" s="136"/>
      <c r="D44" s="27"/>
      <c r="E44" s="44"/>
      <c r="F44" s="29"/>
      <c r="G44" s="30"/>
      <c r="H44" s="30" t="s">
        <v>211</v>
      </c>
      <c r="I44" s="30"/>
      <c r="J44" s="31" t="s">
        <v>231</v>
      </c>
    </row>
    <row r="45" spans="1:10" ht="5.25" customHeight="1" thickBot="1" x14ac:dyDescent="0.3">
      <c r="C45" s="137"/>
      <c r="J45" s="32"/>
    </row>
    <row r="46" spans="1:10" x14ac:dyDescent="0.25">
      <c r="A46" t="s">
        <v>232</v>
      </c>
      <c r="C46" s="136"/>
      <c r="D46" s="139" t="s">
        <v>233</v>
      </c>
      <c r="E46" s="140"/>
      <c r="F46" s="141"/>
      <c r="G46" s="25"/>
      <c r="H46" s="25" t="s">
        <v>234</v>
      </c>
      <c r="I46" s="25"/>
      <c r="J46" s="26" t="s">
        <v>235</v>
      </c>
    </row>
    <row r="47" spans="1:10" ht="15.75" thickBot="1" x14ac:dyDescent="0.3">
      <c r="C47" s="138"/>
      <c r="D47" s="142"/>
      <c r="E47" s="143"/>
      <c r="F47" s="144"/>
      <c r="G47" s="30"/>
      <c r="H47" s="30" t="s">
        <v>211</v>
      </c>
      <c r="I47" s="30"/>
      <c r="J47" s="31" t="s">
        <v>236</v>
      </c>
    </row>
    <row r="48" spans="1:10" ht="6.75" customHeight="1" thickBot="1" x14ac:dyDescent="0.3">
      <c r="C48" s="21"/>
    </row>
    <row r="49" spans="3:10" ht="15.75" thickBot="1" x14ac:dyDescent="0.3">
      <c r="C49" s="145" t="s">
        <v>237</v>
      </c>
      <c r="D49" s="146"/>
      <c r="E49" s="146"/>
      <c r="F49" s="147"/>
      <c r="G49" s="19"/>
      <c r="H49" s="19"/>
      <c r="I49" s="19"/>
      <c r="J49" s="34" t="s">
        <v>238</v>
      </c>
    </row>
    <row r="50" spans="3:10" x14ac:dyDescent="0.25">
      <c r="C50" s="42"/>
      <c r="D50" s="42"/>
      <c r="E50" s="42"/>
      <c r="F50" s="42"/>
    </row>
    <row r="51" spans="3:10" ht="6" customHeight="1" thickBot="1" x14ac:dyDescent="0.3"/>
    <row r="52" spans="3:10" ht="98.25" thickBot="1" x14ac:dyDescent="0.3">
      <c r="C52" s="45" t="s">
        <v>209</v>
      </c>
      <c r="D52" s="148" t="s">
        <v>239</v>
      </c>
      <c r="E52" s="149"/>
      <c r="F52" s="149"/>
      <c r="G52" s="19"/>
      <c r="H52" s="46" t="s">
        <v>240</v>
      </c>
      <c r="I52" s="19"/>
      <c r="J52" s="34"/>
    </row>
    <row r="53" spans="3:10" ht="8.25" customHeight="1" x14ac:dyDescent="0.25">
      <c r="C53" s="21"/>
      <c r="D53" s="47"/>
      <c r="E53" s="47"/>
      <c r="F53" s="47"/>
      <c r="H53" s="47"/>
    </row>
    <row r="54" spans="3:10" ht="15" customHeight="1" x14ac:dyDescent="0.25">
      <c r="C54" s="21"/>
      <c r="D54" s="47"/>
      <c r="E54" s="47"/>
      <c r="F54" s="47"/>
      <c r="H54" s="47"/>
    </row>
    <row r="55" spans="3:10" x14ac:dyDescent="0.25">
      <c r="C55" s="21"/>
      <c r="D55" s="47"/>
      <c r="E55" s="47"/>
      <c r="F55" s="47"/>
      <c r="H55" s="47"/>
    </row>
    <row r="56" spans="3:10" x14ac:dyDescent="0.25">
      <c r="C56" s="21"/>
      <c r="D56" s="47"/>
      <c r="E56" s="47"/>
      <c r="F56" s="47"/>
      <c r="H56" s="47"/>
    </row>
    <row r="57" spans="3:10" x14ac:dyDescent="0.25">
      <c r="C57" s="21"/>
      <c r="D57" s="47"/>
      <c r="E57" s="47"/>
      <c r="F57" s="47"/>
      <c r="H57" s="47"/>
    </row>
    <row r="58" spans="3:10" x14ac:dyDescent="0.25">
      <c r="C58" s="21"/>
      <c r="D58" s="47"/>
      <c r="E58" s="47"/>
      <c r="F58" s="47"/>
      <c r="H58" s="47"/>
    </row>
    <row r="59" spans="3:10" x14ac:dyDescent="0.25">
      <c r="C59" s="21"/>
      <c r="D59" s="47"/>
      <c r="E59" s="47"/>
      <c r="F59" s="47"/>
      <c r="H59" s="47"/>
    </row>
    <row r="60" spans="3:10" x14ac:dyDescent="0.25">
      <c r="C60" s="21"/>
    </row>
  </sheetData>
  <mergeCells count="19">
    <mergeCell ref="A1:J1"/>
    <mergeCell ref="A3:F3"/>
    <mergeCell ref="D35:F35"/>
    <mergeCell ref="D9:F9"/>
    <mergeCell ref="C12:F12"/>
    <mergeCell ref="C14:C21"/>
    <mergeCell ref="C23:F23"/>
    <mergeCell ref="C25:C30"/>
    <mergeCell ref="D25:F28"/>
    <mergeCell ref="H25:H28"/>
    <mergeCell ref="D30:F30"/>
    <mergeCell ref="C32:F33"/>
    <mergeCell ref="H32:H33"/>
    <mergeCell ref="J32:J33"/>
    <mergeCell ref="C38:F38"/>
    <mergeCell ref="C40:C47"/>
    <mergeCell ref="D46:F47"/>
    <mergeCell ref="C49:F49"/>
    <mergeCell ref="D52:F5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9484C-40F1-439A-B506-AA75A834B389}">
  <dimension ref="A1:G40"/>
  <sheetViews>
    <sheetView zoomScaleNormal="100" workbookViewId="0">
      <selection activeCell="E19" sqref="E19"/>
    </sheetView>
  </sheetViews>
  <sheetFormatPr defaultRowHeight="15" x14ac:dyDescent="0.25"/>
  <cols>
    <col min="1" max="1" width="38.42578125" bestFit="1" customWidth="1"/>
    <col min="2" max="2" width="16.7109375" customWidth="1"/>
    <col min="5" max="5" width="42.42578125" bestFit="1" customWidth="1"/>
    <col min="6" max="6" width="14.42578125" customWidth="1"/>
    <col min="7" max="7" width="12.140625" customWidth="1"/>
  </cols>
  <sheetData>
    <row r="1" spans="1:7" ht="19.5" thickBot="1" x14ac:dyDescent="0.35">
      <c r="A1" s="124" t="s">
        <v>439</v>
      </c>
      <c r="B1" s="125"/>
      <c r="C1" s="125"/>
      <c r="D1" s="125"/>
      <c r="E1" s="125"/>
      <c r="F1" s="125"/>
      <c r="G1" s="126"/>
    </row>
    <row r="3" spans="1:7" x14ac:dyDescent="0.25">
      <c r="A3" s="150" t="s">
        <v>440</v>
      </c>
      <c r="B3" s="150"/>
      <c r="C3" s="150"/>
      <c r="D3" s="150"/>
      <c r="E3" s="150"/>
      <c r="F3" s="150"/>
      <c r="G3" s="150"/>
    </row>
    <row r="4" spans="1:7" ht="15.75" thickBot="1" x14ac:dyDescent="0.3"/>
    <row r="5" spans="1:7" ht="18.75" customHeight="1" x14ac:dyDescent="0.25">
      <c r="A5" s="179" t="s">
        <v>250</v>
      </c>
      <c r="B5" s="180"/>
      <c r="C5" s="181"/>
      <c r="E5" s="179" t="s">
        <v>251</v>
      </c>
      <c r="F5" s="180"/>
      <c r="G5" s="181"/>
    </row>
    <row r="6" spans="1:7" ht="15.75" thickBot="1" x14ac:dyDescent="0.3">
      <c r="A6" s="182"/>
      <c r="B6" s="183"/>
      <c r="C6" s="184"/>
      <c r="E6" s="182"/>
      <c r="F6" s="183"/>
      <c r="G6" s="184"/>
    </row>
    <row r="7" spans="1:7" ht="31.5" x14ac:dyDescent="0.25">
      <c r="A7" s="72" t="s">
        <v>254</v>
      </c>
      <c r="B7" s="73" t="s">
        <v>436</v>
      </c>
      <c r="C7" s="74" t="s">
        <v>255</v>
      </c>
      <c r="D7" s="75"/>
      <c r="E7" s="72" t="s">
        <v>254</v>
      </c>
      <c r="F7" s="73" t="s">
        <v>436</v>
      </c>
      <c r="G7" s="74" t="s">
        <v>255</v>
      </c>
    </row>
    <row r="8" spans="1:7" ht="15.75" x14ac:dyDescent="0.25">
      <c r="A8" s="76" t="s">
        <v>421</v>
      </c>
      <c r="B8" s="77"/>
      <c r="C8" s="78"/>
      <c r="D8" s="79"/>
      <c r="E8" s="76" t="s">
        <v>421</v>
      </c>
      <c r="F8" s="77"/>
      <c r="G8" s="78"/>
    </row>
    <row r="9" spans="1:7" ht="15.75" x14ac:dyDescent="0.25">
      <c r="A9" s="76" t="s">
        <v>422</v>
      </c>
      <c r="B9" s="77"/>
      <c r="C9" s="78"/>
      <c r="D9" s="79"/>
      <c r="E9" s="76" t="s">
        <v>422</v>
      </c>
      <c r="F9" s="77"/>
      <c r="G9" s="78"/>
    </row>
    <row r="10" spans="1:7" ht="15.75" x14ac:dyDescent="0.25">
      <c r="A10" s="76" t="s">
        <v>280</v>
      </c>
      <c r="B10" s="80"/>
      <c r="C10" s="81"/>
      <c r="D10" s="79"/>
      <c r="E10" s="76"/>
      <c r="F10" s="80"/>
      <c r="G10" s="81"/>
    </row>
    <row r="11" spans="1:7" ht="15.75" x14ac:dyDescent="0.25">
      <c r="A11" s="76" t="s">
        <v>437</v>
      </c>
      <c r="B11" s="80"/>
      <c r="C11" s="81"/>
      <c r="D11" s="79"/>
      <c r="E11" s="76"/>
      <c r="F11" s="80"/>
      <c r="G11" s="81"/>
    </row>
    <row r="12" spans="1:7" ht="15.75" x14ac:dyDescent="0.25">
      <c r="A12" s="76" t="s">
        <v>426</v>
      </c>
      <c r="B12" s="80"/>
      <c r="C12" s="81"/>
      <c r="D12" s="79"/>
      <c r="E12" s="76" t="s">
        <v>281</v>
      </c>
      <c r="F12" s="80"/>
      <c r="G12" s="81"/>
    </row>
    <row r="13" spans="1:7" ht="15.75" x14ac:dyDescent="0.25">
      <c r="A13" s="76" t="s">
        <v>262</v>
      </c>
      <c r="B13" s="80"/>
      <c r="C13" s="81"/>
      <c r="D13" s="79"/>
      <c r="E13" s="76" t="s">
        <v>262</v>
      </c>
      <c r="F13" s="80"/>
      <c r="G13" s="81"/>
    </row>
    <row r="14" spans="1:7" ht="15.75" x14ac:dyDescent="0.25">
      <c r="A14" s="76" t="s">
        <v>263</v>
      </c>
      <c r="B14" s="80"/>
      <c r="C14" s="81"/>
      <c r="D14" s="79"/>
      <c r="E14" s="76" t="s">
        <v>263</v>
      </c>
      <c r="F14" s="80"/>
      <c r="G14" s="81"/>
    </row>
    <row r="15" spans="1:7" ht="15.75" x14ac:dyDescent="0.25">
      <c r="A15" s="76" t="s">
        <v>264</v>
      </c>
      <c r="B15" s="80"/>
      <c r="C15" s="81"/>
      <c r="D15" s="79"/>
      <c r="E15" s="76" t="s">
        <v>285</v>
      </c>
      <c r="F15" s="80"/>
      <c r="G15" s="81"/>
    </row>
    <row r="16" spans="1:7" ht="15.75" x14ac:dyDescent="0.25">
      <c r="A16" s="76" t="s">
        <v>265</v>
      </c>
      <c r="B16" s="80"/>
      <c r="C16" s="81"/>
      <c r="D16" s="79"/>
      <c r="E16" s="76" t="s">
        <v>286</v>
      </c>
      <c r="F16" s="80"/>
      <c r="G16" s="81"/>
    </row>
    <row r="17" spans="1:7" ht="15.75" x14ac:dyDescent="0.25">
      <c r="A17" s="76" t="s">
        <v>266</v>
      </c>
      <c r="B17" s="80"/>
      <c r="C17" s="81"/>
      <c r="D17" s="79"/>
      <c r="E17" s="76" t="s">
        <v>266</v>
      </c>
      <c r="F17" s="80"/>
      <c r="G17" s="81"/>
    </row>
    <row r="18" spans="1:7" ht="15.75" x14ac:dyDescent="0.25">
      <c r="A18" s="76" t="s">
        <v>256</v>
      </c>
      <c r="B18" s="80"/>
      <c r="C18" s="81"/>
      <c r="D18" s="79"/>
      <c r="E18" s="76" t="s">
        <v>428</v>
      </c>
      <c r="F18" s="80"/>
      <c r="G18" s="81"/>
    </row>
    <row r="19" spans="1:7" ht="15.75" x14ac:dyDescent="0.25">
      <c r="A19" s="76" t="s">
        <v>257</v>
      </c>
      <c r="B19" s="80"/>
      <c r="C19" s="81"/>
      <c r="D19" s="79"/>
      <c r="E19" s="76"/>
      <c r="F19" s="80"/>
      <c r="G19" s="81"/>
    </row>
    <row r="20" spans="1:7" ht="15.75" x14ac:dyDescent="0.25">
      <c r="A20" s="76" t="s">
        <v>455</v>
      </c>
      <c r="B20" s="80"/>
      <c r="C20" s="81"/>
      <c r="D20" s="79"/>
      <c r="E20" s="76" t="s">
        <v>455</v>
      </c>
      <c r="F20" s="80"/>
      <c r="G20" s="81"/>
    </row>
    <row r="21" spans="1:7" ht="15.75" x14ac:dyDescent="0.25">
      <c r="A21" s="76" t="s">
        <v>283</v>
      </c>
      <c r="B21" s="80"/>
      <c r="C21" s="81"/>
      <c r="D21" s="79"/>
      <c r="E21" s="76" t="s">
        <v>283</v>
      </c>
      <c r="F21" s="80"/>
      <c r="G21" s="81"/>
    </row>
    <row r="22" spans="1:7" ht="15.75" x14ac:dyDescent="0.25">
      <c r="A22" s="76" t="s">
        <v>252</v>
      </c>
      <c r="B22" s="80"/>
      <c r="C22" s="81"/>
      <c r="D22" s="79"/>
      <c r="E22" s="76" t="s">
        <v>252</v>
      </c>
      <c r="F22" s="80"/>
      <c r="G22" s="81"/>
    </row>
    <row r="23" spans="1:7" ht="15.75" x14ac:dyDescent="0.25">
      <c r="A23" s="76" t="s">
        <v>253</v>
      </c>
      <c r="B23" s="80"/>
      <c r="C23" s="81"/>
      <c r="D23" s="79"/>
      <c r="E23" s="76"/>
      <c r="F23" s="80"/>
      <c r="G23" s="81"/>
    </row>
    <row r="24" spans="1:7" ht="15.75" x14ac:dyDescent="0.25">
      <c r="A24" s="76" t="s">
        <v>427</v>
      </c>
      <c r="B24" s="80"/>
      <c r="C24" s="81"/>
      <c r="D24" s="79"/>
      <c r="E24" s="76" t="s">
        <v>275</v>
      </c>
      <c r="F24" s="80"/>
      <c r="G24" s="81"/>
    </row>
    <row r="25" spans="1:7" ht="15.75" x14ac:dyDescent="0.25">
      <c r="A25" s="76" t="s">
        <v>420</v>
      </c>
      <c r="B25" s="80"/>
      <c r="C25" s="81"/>
      <c r="D25" s="79"/>
      <c r="E25" s="76" t="s">
        <v>420</v>
      </c>
      <c r="F25" s="80"/>
      <c r="G25" s="81"/>
    </row>
    <row r="26" spans="1:7" ht="15.75" x14ac:dyDescent="0.25">
      <c r="A26" s="76" t="s">
        <v>258</v>
      </c>
      <c r="B26" s="80"/>
      <c r="C26" s="81"/>
      <c r="D26" s="79"/>
      <c r="E26" s="76" t="s">
        <v>274</v>
      </c>
      <c r="F26" s="80"/>
      <c r="G26" s="81"/>
    </row>
    <row r="27" spans="1:7" ht="15.75" x14ac:dyDescent="0.25">
      <c r="A27" s="76" t="s">
        <v>259</v>
      </c>
      <c r="B27" s="80"/>
      <c r="C27" s="81"/>
      <c r="D27" s="79"/>
      <c r="E27" s="76"/>
      <c r="F27" s="80"/>
      <c r="G27" s="81"/>
    </row>
    <row r="28" spans="1:7" ht="15.75" x14ac:dyDescent="0.25">
      <c r="A28" s="76" t="s">
        <v>260</v>
      </c>
      <c r="B28" s="80"/>
      <c r="C28" s="81"/>
      <c r="D28" s="79"/>
      <c r="E28" s="76" t="s">
        <v>276</v>
      </c>
      <c r="F28" s="80"/>
      <c r="G28" s="81"/>
    </row>
    <row r="29" spans="1:7" ht="15.75" x14ac:dyDescent="0.25">
      <c r="A29" s="76" t="s">
        <v>261</v>
      </c>
      <c r="B29" s="80"/>
      <c r="C29" s="81"/>
      <c r="D29" s="79"/>
      <c r="E29" s="76" t="s">
        <v>277</v>
      </c>
      <c r="F29" s="80"/>
      <c r="G29" s="81"/>
    </row>
    <row r="30" spans="1:7" ht="15.75" x14ac:dyDescent="0.25">
      <c r="A30" s="76" t="s">
        <v>272</v>
      </c>
      <c r="B30" s="80"/>
      <c r="C30" s="81"/>
      <c r="D30" s="79"/>
      <c r="E30" s="76" t="s">
        <v>271</v>
      </c>
      <c r="F30" s="80"/>
      <c r="G30" s="81"/>
    </row>
    <row r="31" spans="1:7" ht="15.75" x14ac:dyDescent="0.25">
      <c r="A31" s="76" t="s">
        <v>273</v>
      </c>
      <c r="B31" s="80"/>
      <c r="C31" s="81"/>
      <c r="D31" s="79"/>
      <c r="E31" s="76" t="s">
        <v>270</v>
      </c>
      <c r="F31" s="80"/>
      <c r="G31" s="81"/>
    </row>
    <row r="32" spans="1:7" ht="15.75" x14ac:dyDescent="0.25">
      <c r="A32" s="76" t="s">
        <v>267</v>
      </c>
      <c r="B32" s="80"/>
      <c r="C32" s="81"/>
      <c r="D32" s="79"/>
      <c r="E32" s="76" t="s">
        <v>278</v>
      </c>
      <c r="F32" s="80"/>
      <c r="G32" s="81"/>
    </row>
    <row r="33" spans="1:7" ht="15.75" x14ac:dyDescent="0.25">
      <c r="A33" s="76" t="s">
        <v>268</v>
      </c>
      <c r="B33" s="80"/>
      <c r="C33" s="81"/>
      <c r="D33" s="79"/>
      <c r="E33" s="76" t="s">
        <v>268</v>
      </c>
      <c r="F33" s="80"/>
      <c r="G33" s="81"/>
    </row>
    <row r="34" spans="1:7" ht="15.75" x14ac:dyDescent="0.25">
      <c r="A34" s="76" t="s">
        <v>269</v>
      </c>
      <c r="B34" s="80"/>
      <c r="C34" s="81"/>
      <c r="D34" s="79"/>
      <c r="E34" s="76" t="s">
        <v>269</v>
      </c>
      <c r="F34" s="80"/>
      <c r="G34" s="81"/>
    </row>
    <row r="35" spans="1:7" ht="15.75" x14ac:dyDescent="0.25">
      <c r="A35" s="76" t="s">
        <v>279</v>
      </c>
      <c r="B35" s="80"/>
      <c r="C35" s="81"/>
      <c r="D35" s="79"/>
      <c r="E35" s="76" t="s">
        <v>279</v>
      </c>
      <c r="F35" s="80"/>
      <c r="G35" s="81"/>
    </row>
    <row r="36" spans="1:7" ht="15.75" x14ac:dyDescent="0.25">
      <c r="A36" s="76" t="s">
        <v>282</v>
      </c>
      <c r="B36" s="80"/>
      <c r="C36" s="81"/>
      <c r="D36" s="79"/>
      <c r="E36" s="76" t="s">
        <v>284</v>
      </c>
      <c r="F36" s="80"/>
      <c r="G36" s="81"/>
    </row>
    <row r="37" spans="1:7" ht="15.75" x14ac:dyDescent="0.25">
      <c r="A37" s="76" t="s">
        <v>429</v>
      </c>
      <c r="B37" s="80"/>
      <c r="C37" s="81"/>
      <c r="D37" s="79"/>
      <c r="E37" s="76" t="s">
        <v>430</v>
      </c>
      <c r="F37" s="80"/>
      <c r="G37" s="81"/>
    </row>
    <row r="38" spans="1:7" ht="15.75" x14ac:dyDescent="0.25">
      <c r="A38" s="76" t="s">
        <v>423</v>
      </c>
      <c r="B38" s="80"/>
      <c r="C38" s="81"/>
      <c r="D38" s="79"/>
      <c r="E38" s="76" t="s">
        <v>423</v>
      </c>
      <c r="F38" s="80"/>
      <c r="G38" s="81"/>
    </row>
    <row r="39" spans="1:7" ht="15.75" x14ac:dyDescent="0.25">
      <c r="A39" s="76" t="s">
        <v>424</v>
      </c>
      <c r="B39" s="80"/>
      <c r="C39" s="81"/>
      <c r="D39" s="79"/>
      <c r="E39" s="76" t="s">
        <v>424</v>
      </c>
      <c r="F39" s="80"/>
      <c r="G39" s="81"/>
    </row>
    <row r="40" spans="1:7" ht="16.5" thickBot="1" x14ac:dyDescent="0.3">
      <c r="A40" s="82" t="s">
        <v>425</v>
      </c>
      <c r="B40" s="83"/>
      <c r="C40" s="84"/>
      <c r="D40" s="79"/>
      <c r="E40" s="82" t="s">
        <v>425</v>
      </c>
      <c r="F40" s="83"/>
      <c r="G40" s="84"/>
    </row>
  </sheetData>
  <mergeCells count="4">
    <mergeCell ref="E5:G6"/>
    <mergeCell ref="A5:C6"/>
    <mergeCell ref="A1:G1"/>
    <mergeCell ref="A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45A0-9285-4EDA-9B4F-C7D49A10D0E2}">
  <dimension ref="A1:K98"/>
  <sheetViews>
    <sheetView workbookViewId="0">
      <selection activeCell="J81" sqref="J81"/>
    </sheetView>
  </sheetViews>
  <sheetFormatPr defaultRowHeight="15" x14ac:dyDescent="0.25"/>
  <cols>
    <col min="1" max="1" width="26.28515625" bestFit="1" customWidth="1"/>
    <col min="2" max="2" width="22.28515625" bestFit="1" customWidth="1"/>
    <col min="3" max="3" width="14.140625" bestFit="1" customWidth="1"/>
    <col min="4" max="4" width="49.140625" bestFit="1" customWidth="1"/>
    <col min="5" max="5" width="15.7109375" bestFit="1" customWidth="1"/>
    <col min="6" max="6" width="31.7109375" bestFit="1" customWidth="1"/>
    <col min="7" max="7" width="10.7109375" bestFit="1" customWidth="1"/>
    <col min="9" max="9" width="25.85546875" bestFit="1" customWidth="1"/>
    <col min="10" max="10" width="27.140625" bestFit="1" customWidth="1"/>
    <col min="11" max="11" width="12.85546875" style="48" bestFit="1" customWidth="1"/>
  </cols>
  <sheetData>
    <row r="1" spans="1:11" ht="19.5" thickBot="1" x14ac:dyDescent="0.35">
      <c r="A1" s="124" t="s">
        <v>442</v>
      </c>
      <c r="B1" s="125"/>
      <c r="C1" s="125"/>
      <c r="D1" s="125"/>
      <c r="E1" s="125"/>
      <c r="F1" s="125"/>
      <c r="G1" s="125"/>
      <c r="H1" s="125"/>
      <c r="I1" s="125"/>
      <c r="J1" s="125"/>
      <c r="K1" s="126"/>
    </row>
    <row r="3" spans="1:11" x14ac:dyDescent="0.25">
      <c r="A3" s="150" t="s">
        <v>458</v>
      </c>
      <c r="B3" s="150"/>
      <c r="C3" s="150"/>
      <c r="D3" s="150"/>
    </row>
    <row r="4" spans="1:11" ht="15.75" thickBot="1" x14ac:dyDescent="0.3"/>
    <row r="5" spans="1:11" ht="15.75" thickBot="1" x14ac:dyDescent="0.3">
      <c r="A5" s="15"/>
      <c r="B5" s="191" t="s">
        <v>434</v>
      </c>
      <c r="C5" s="192"/>
      <c r="D5" s="192"/>
      <c r="E5" s="192"/>
      <c r="F5" s="192"/>
      <c r="G5" s="192"/>
      <c r="H5" s="192"/>
      <c r="I5" s="193"/>
    </row>
    <row r="6" spans="1:11" x14ac:dyDescent="0.25">
      <c r="B6" s="52" t="s">
        <v>135</v>
      </c>
      <c r="C6" s="53" t="s">
        <v>137</v>
      </c>
      <c r="D6" s="53" t="s">
        <v>136</v>
      </c>
      <c r="E6" s="53" t="s">
        <v>138</v>
      </c>
      <c r="F6" s="53" t="s">
        <v>139</v>
      </c>
      <c r="G6" s="53" t="s">
        <v>140</v>
      </c>
      <c r="H6" s="53"/>
      <c r="I6" s="54" t="s">
        <v>143</v>
      </c>
    </row>
    <row r="7" spans="1:11" x14ac:dyDescent="0.25">
      <c r="B7" s="55" t="s">
        <v>309</v>
      </c>
      <c r="C7" s="56" t="s">
        <v>289</v>
      </c>
      <c r="D7" s="56" t="s">
        <v>487</v>
      </c>
      <c r="E7" s="56" t="s">
        <v>289</v>
      </c>
      <c r="F7" s="56" t="s">
        <v>490</v>
      </c>
      <c r="G7" s="56" t="s">
        <v>297</v>
      </c>
      <c r="H7" s="56"/>
      <c r="I7" s="32" t="s">
        <v>144</v>
      </c>
    </row>
    <row r="8" spans="1:11" x14ac:dyDescent="0.25">
      <c r="B8" s="55" t="s">
        <v>142</v>
      </c>
      <c r="C8" s="56" t="s">
        <v>290</v>
      </c>
      <c r="D8" s="56" t="s">
        <v>488</v>
      </c>
      <c r="E8" s="56" t="s">
        <v>290</v>
      </c>
      <c r="F8" s="56" t="s">
        <v>304</v>
      </c>
      <c r="G8" s="56" t="s">
        <v>289</v>
      </c>
      <c r="H8" s="56"/>
      <c r="I8" s="32" t="s">
        <v>145</v>
      </c>
    </row>
    <row r="9" spans="1:11" x14ac:dyDescent="0.25">
      <c r="B9" s="55" t="s">
        <v>151</v>
      </c>
      <c r="C9" s="56" t="s">
        <v>145</v>
      </c>
      <c r="D9" s="56" t="s">
        <v>296</v>
      </c>
      <c r="E9" s="56" t="s">
        <v>145</v>
      </c>
      <c r="F9" s="56" t="s">
        <v>311</v>
      </c>
      <c r="G9" s="56" t="s">
        <v>298</v>
      </c>
      <c r="H9" s="56"/>
      <c r="I9" s="32" t="s">
        <v>146</v>
      </c>
    </row>
    <row r="10" spans="1:11" x14ac:dyDescent="0.25">
      <c r="B10" s="55" t="s">
        <v>152</v>
      </c>
      <c r="C10" s="56" t="s">
        <v>300</v>
      </c>
      <c r="D10" s="56" t="s">
        <v>459</v>
      </c>
      <c r="E10" s="56" t="s">
        <v>300</v>
      </c>
      <c r="F10" s="56" t="s">
        <v>307</v>
      </c>
      <c r="G10" s="56"/>
      <c r="H10" s="56"/>
      <c r="I10" s="32" t="s">
        <v>147</v>
      </c>
    </row>
    <row r="11" spans="1:11" x14ac:dyDescent="0.25">
      <c r="B11" s="55" t="s">
        <v>153</v>
      </c>
      <c r="C11" s="56" t="s">
        <v>302</v>
      </c>
      <c r="D11" s="56" t="s">
        <v>306</v>
      </c>
      <c r="E11" s="56" t="s">
        <v>302</v>
      </c>
      <c r="F11" s="56" t="s">
        <v>308</v>
      </c>
      <c r="G11" s="56"/>
      <c r="H11" s="56"/>
      <c r="I11" s="32" t="s">
        <v>148</v>
      </c>
    </row>
    <row r="12" spans="1:11" x14ac:dyDescent="0.25">
      <c r="B12" s="55" t="s">
        <v>154</v>
      </c>
      <c r="C12" s="56" t="s">
        <v>301</v>
      </c>
      <c r="D12" s="116" t="s">
        <v>493</v>
      </c>
      <c r="E12" s="56" t="s">
        <v>301</v>
      </c>
      <c r="F12" s="56" t="s">
        <v>310</v>
      </c>
      <c r="G12" s="56"/>
      <c r="H12" s="56"/>
      <c r="I12" s="32" t="s">
        <v>149</v>
      </c>
    </row>
    <row r="13" spans="1:11" x14ac:dyDescent="0.25">
      <c r="B13" s="55" t="s">
        <v>155</v>
      </c>
      <c r="C13" s="116" t="s">
        <v>494</v>
      </c>
      <c r="D13" s="116"/>
      <c r="E13" s="116" t="s">
        <v>494</v>
      </c>
      <c r="F13" s="56" t="s">
        <v>468</v>
      </c>
      <c r="G13" s="56"/>
      <c r="H13" s="56"/>
      <c r="I13" s="32" t="s">
        <v>150</v>
      </c>
    </row>
    <row r="14" spans="1:11" x14ac:dyDescent="0.25">
      <c r="B14" s="55" t="s">
        <v>144</v>
      </c>
      <c r="C14" s="56"/>
      <c r="D14" s="56"/>
      <c r="E14" s="116" t="s">
        <v>480</v>
      </c>
      <c r="F14" s="116" t="s">
        <v>491</v>
      </c>
      <c r="G14" s="56"/>
      <c r="H14" s="56"/>
      <c r="I14" s="32" t="s">
        <v>489</v>
      </c>
    </row>
    <row r="15" spans="1:11" x14ac:dyDescent="0.25">
      <c r="B15" s="55" t="s">
        <v>145</v>
      </c>
      <c r="C15" s="56"/>
      <c r="E15" s="56"/>
      <c r="G15" s="56"/>
      <c r="H15" s="56"/>
      <c r="I15" s="32" t="s">
        <v>156</v>
      </c>
    </row>
    <row r="16" spans="1:11" x14ac:dyDescent="0.25">
      <c r="B16" s="55" t="s">
        <v>291</v>
      </c>
      <c r="C16" s="56"/>
      <c r="D16" s="56" t="s">
        <v>298</v>
      </c>
      <c r="E16" s="56"/>
      <c r="F16" s="56" t="s">
        <v>298</v>
      </c>
      <c r="G16" s="56"/>
      <c r="H16" s="56"/>
      <c r="I16" s="32" t="s">
        <v>292</v>
      </c>
    </row>
    <row r="17" spans="1:11" x14ac:dyDescent="0.25">
      <c r="B17" s="55" t="s">
        <v>150</v>
      </c>
      <c r="C17" s="56"/>
      <c r="D17" s="56" t="s">
        <v>299</v>
      </c>
      <c r="E17" s="56"/>
      <c r="F17" s="56" t="s">
        <v>299</v>
      </c>
      <c r="G17" s="56"/>
      <c r="H17" s="56"/>
      <c r="I17" s="32" t="s">
        <v>293</v>
      </c>
    </row>
    <row r="18" spans="1:11" x14ac:dyDescent="0.25">
      <c r="B18" s="55" t="s">
        <v>295</v>
      </c>
      <c r="C18" s="56"/>
      <c r="D18" s="56" t="s">
        <v>288</v>
      </c>
      <c r="E18" s="56"/>
      <c r="F18" s="56" t="s">
        <v>288</v>
      </c>
      <c r="G18" s="56"/>
      <c r="H18" s="56"/>
      <c r="I18" s="32" t="s">
        <v>294</v>
      </c>
    </row>
    <row r="19" spans="1:11" x14ac:dyDescent="0.25">
      <c r="B19" s="55" t="s">
        <v>305</v>
      </c>
      <c r="C19" s="56"/>
      <c r="D19" s="56" t="s">
        <v>303</v>
      </c>
      <c r="E19" s="56"/>
      <c r="F19" s="56" t="s">
        <v>303</v>
      </c>
      <c r="G19" s="56"/>
      <c r="H19" s="56"/>
      <c r="I19" s="32" t="s">
        <v>303</v>
      </c>
    </row>
    <row r="20" spans="1:11" x14ac:dyDescent="0.25">
      <c r="B20" s="55"/>
      <c r="C20" s="56"/>
      <c r="D20" s="56"/>
      <c r="E20" s="56"/>
      <c r="F20" s="56"/>
      <c r="G20" s="56"/>
      <c r="H20" s="56"/>
      <c r="I20" s="32" t="s">
        <v>412</v>
      </c>
    </row>
    <row r="21" spans="1:11" ht="15.75" thickBot="1" x14ac:dyDescent="0.3">
      <c r="B21" s="57"/>
      <c r="C21" s="30"/>
      <c r="D21" s="30"/>
      <c r="E21" s="30"/>
      <c r="F21" s="30"/>
      <c r="G21" s="30"/>
      <c r="H21" s="30"/>
      <c r="I21" s="31" t="s">
        <v>345</v>
      </c>
    </row>
    <row r="22" spans="1:11" ht="18.75" x14ac:dyDescent="0.3">
      <c r="A22" s="200" t="s">
        <v>504</v>
      </c>
      <c r="B22" s="200"/>
      <c r="C22" s="200"/>
      <c r="D22" s="200"/>
      <c r="E22" s="200"/>
      <c r="F22" s="200"/>
      <c r="G22" s="200"/>
      <c r="H22" s="200"/>
      <c r="I22" s="200"/>
      <c r="J22" s="200"/>
    </row>
    <row r="23" spans="1:11" ht="15.75" thickBot="1" x14ac:dyDescent="0.3"/>
    <row r="24" spans="1:11" ht="15.75" thickBot="1" x14ac:dyDescent="0.3">
      <c r="A24" s="191" t="s">
        <v>456</v>
      </c>
      <c r="B24" s="192"/>
      <c r="C24" s="192"/>
      <c r="D24" s="192"/>
      <c r="E24" s="192"/>
      <c r="F24" s="192"/>
      <c r="G24" s="192"/>
      <c r="H24" s="192"/>
      <c r="I24" s="192"/>
      <c r="J24" s="192"/>
      <c r="K24" s="193"/>
    </row>
    <row r="25" spans="1:11" ht="15.75" thickBot="1" x14ac:dyDescent="0.3">
      <c r="A25" s="15"/>
    </row>
    <row r="26" spans="1:11" ht="15.75" thickBot="1" x14ac:dyDescent="0.3">
      <c r="B26" s="197" t="s">
        <v>417</v>
      </c>
      <c r="C26" s="198"/>
      <c r="D26" s="198"/>
      <c r="E26" s="198"/>
      <c r="F26" s="198"/>
      <c r="G26" s="199"/>
    </row>
    <row r="27" spans="1:11" ht="15.75" thickBot="1" x14ac:dyDescent="0.3">
      <c r="A27" s="15"/>
      <c r="B27" s="55"/>
      <c r="C27" s="56"/>
      <c r="D27" s="56"/>
      <c r="E27" s="56"/>
      <c r="F27" s="56"/>
      <c r="G27" s="32"/>
      <c r="I27" s="194" t="s">
        <v>418</v>
      </c>
      <c r="J27" s="195"/>
      <c r="K27" s="196"/>
    </row>
    <row r="28" spans="1:11" x14ac:dyDescent="0.25">
      <c r="B28" s="60" t="s">
        <v>312</v>
      </c>
      <c r="C28" s="26"/>
      <c r="D28" s="60" t="s">
        <v>316</v>
      </c>
      <c r="E28" s="26"/>
      <c r="F28" s="60" t="s">
        <v>362</v>
      </c>
      <c r="G28" s="26"/>
      <c r="I28" s="52" t="s">
        <v>501</v>
      </c>
      <c r="J28" s="56" t="s">
        <v>150</v>
      </c>
      <c r="K28" s="58" t="s">
        <v>443</v>
      </c>
    </row>
    <row r="29" spans="1:11" x14ac:dyDescent="0.25">
      <c r="B29" s="55" t="s">
        <v>150</v>
      </c>
      <c r="C29" s="32" t="s">
        <v>313</v>
      </c>
      <c r="D29" s="55" t="s">
        <v>142</v>
      </c>
      <c r="E29" s="32" t="s">
        <v>317</v>
      </c>
      <c r="F29" s="55" t="s">
        <v>141</v>
      </c>
      <c r="G29" s="32" t="s">
        <v>363</v>
      </c>
      <c r="I29" s="55"/>
      <c r="J29" s="56" t="s">
        <v>144</v>
      </c>
      <c r="K29" s="58" t="s">
        <v>486</v>
      </c>
    </row>
    <row r="30" spans="1:11" x14ac:dyDescent="0.25">
      <c r="B30" s="55"/>
      <c r="C30" s="32"/>
      <c r="D30" s="55" t="s">
        <v>472</v>
      </c>
      <c r="E30" s="32" t="s">
        <v>477</v>
      </c>
      <c r="F30" s="55" t="s">
        <v>472</v>
      </c>
      <c r="G30" s="32" t="s">
        <v>477</v>
      </c>
      <c r="I30" s="55"/>
      <c r="J30" s="56" t="s">
        <v>472</v>
      </c>
      <c r="K30" s="58" t="s">
        <v>473</v>
      </c>
    </row>
    <row r="31" spans="1:11" x14ac:dyDescent="0.25">
      <c r="B31" s="55" t="s">
        <v>144</v>
      </c>
      <c r="C31" s="32" t="s">
        <v>470</v>
      </c>
      <c r="D31" s="55" t="s">
        <v>144</v>
      </c>
      <c r="E31" s="32" t="s">
        <v>470</v>
      </c>
      <c r="F31" s="55" t="s">
        <v>156</v>
      </c>
      <c r="G31" s="32" t="s">
        <v>364</v>
      </c>
      <c r="I31" s="55"/>
      <c r="J31" s="56" t="s">
        <v>391</v>
      </c>
      <c r="K31" s="58" t="s">
        <v>392</v>
      </c>
    </row>
    <row r="32" spans="1:11" x14ac:dyDescent="0.25">
      <c r="B32" s="55" t="s">
        <v>314</v>
      </c>
      <c r="C32" s="32" t="s">
        <v>315</v>
      </c>
      <c r="D32" s="55" t="s">
        <v>153</v>
      </c>
      <c r="E32" s="32" t="s">
        <v>471</v>
      </c>
      <c r="F32" s="55" t="s">
        <v>142</v>
      </c>
      <c r="G32" s="32" t="s">
        <v>317</v>
      </c>
      <c r="I32" s="55"/>
      <c r="J32" s="116" t="s">
        <v>497</v>
      </c>
      <c r="K32" s="58">
        <v>1</v>
      </c>
    </row>
    <row r="33" spans="2:11" x14ac:dyDescent="0.25">
      <c r="B33" s="55" t="s">
        <v>497</v>
      </c>
      <c r="C33" s="32" t="s">
        <v>498</v>
      </c>
      <c r="D33" s="55" t="s">
        <v>154</v>
      </c>
      <c r="E33" s="61">
        <v>30</v>
      </c>
      <c r="F33" s="55" t="s">
        <v>144</v>
      </c>
      <c r="G33" s="32" t="s">
        <v>470</v>
      </c>
      <c r="I33" s="55"/>
      <c r="J33" s="56" t="s">
        <v>390</v>
      </c>
      <c r="K33" s="58">
        <v>4</v>
      </c>
    </row>
    <row r="34" spans="2:11" x14ac:dyDescent="0.25">
      <c r="B34" s="55"/>
      <c r="C34" s="32"/>
      <c r="D34" s="55" t="s">
        <v>318</v>
      </c>
      <c r="E34" s="32" t="s">
        <v>476</v>
      </c>
      <c r="F34" s="55" t="s">
        <v>419</v>
      </c>
      <c r="G34" s="32"/>
      <c r="I34" s="55"/>
      <c r="J34" s="56" t="s">
        <v>153</v>
      </c>
      <c r="K34" s="58" t="s">
        <v>413</v>
      </c>
    </row>
    <row r="35" spans="2:11" x14ac:dyDescent="0.25">
      <c r="B35" s="55"/>
      <c r="C35" s="32"/>
      <c r="D35" s="55" t="s">
        <v>305</v>
      </c>
      <c r="E35" s="32" t="s">
        <v>395</v>
      </c>
      <c r="F35" s="55" t="s">
        <v>325</v>
      </c>
      <c r="G35" s="32" t="s">
        <v>326</v>
      </c>
      <c r="I35" s="55"/>
      <c r="J35" s="56" t="s">
        <v>154</v>
      </c>
      <c r="K35" s="58">
        <v>30</v>
      </c>
    </row>
    <row r="36" spans="2:11" x14ac:dyDescent="0.25">
      <c r="B36" s="55"/>
      <c r="C36" s="32"/>
      <c r="D36" s="55" t="s">
        <v>292</v>
      </c>
      <c r="E36" s="32" t="s">
        <v>326</v>
      </c>
      <c r="F36" s="55" t="s">
        <v>327</v>
      </c>
      <c r="G36" s="32" t="s">
        <v>328</v>
      </c>
      <c r="I36" s="55"/>
      <c r="J36" s="56" t="s">
        <v>394</v>
      </c>
      <c r="K36" s="58" t="s">
        <v>393</v>
      </c>
    </row>
    <row r="37" spans="2:11" x14ac:dyDescent="0.25">
      <c r="B37" s="55"/>
      <c r="C37" s="32"/>
      <c r="D37" s="55" t="s">
        <v>293</v>
      </c>
      <c r="E37" s="32" t="s">
        <v>328</v>
      </c>
      <c r="F37" s="55"/>
      <c r="G37" s="32"/>
      <c r="I37" s="55"/>
      <c r="J37" s="56" t="s">
        <v>411</v>
      </c>
      <c r="K37" s="58" t="s">
        <v>395</v>
      </c>
    </row>
    <row r="38" spans="2:11" x14ac:dyDescent="0.25">
      <c r="B38" s="55"/>
      <c r="C38" s="32"/>
      <c r="D38" s="55" t="s">
        <v>419</v>
      </c>
      <c r="E38" s="32"/>
      <c r="F38" s="52" t="s">
        <v>137</v>
      </c>
      <c r="G38" s="32"/>
      <c r="I38" s="55"/>
      <c r="J38" s="56" t="s">
        <v>207</v>
      </c>
      <c r="K38" s="58" t="s">
        <v>475</v>
      </c>
    </row>
    <row r="39" spans="2:11" x14ac:dyDescent="0.25">
      <c r="B39" s="55"/>
      <c r="C39" s="32"/>
      <c r="D39" s="55" t="s">
        <v>325</v>
      </c>
      <c r="E39" s="32" t="s">
        <v>326</v>
      </c>
      <c r="F39" s="55" t="s">
        <v>300</v>
      </c>
      <c r="G39" s="32" t="s">
        <v>324</v>
      </c>
      <c r="I39" s="55"/>
      <c r="J39" s="56" t="s">
        <v>321</v>
      </c>
      <c r="K39" s="58" t="s">
        <v>322</v>
      </c>
    </row>
    <row r="40" spans="2:11" x14ac:dyDescent="0.25">
      <c r="B40" s="55"/>
      <c r="C40" s="32"/>
      <c r="D40" s="55" t="s">
        <v>327</v>
      </c>
      <c r="E40" s="32" t="s">
        <v>328</v>
      </c>
      <c r="F40" s="55" t="s">
        <v>302</v>
      </c>
      <c r="G40" s="32" t="s">
        <v>319</v>
      </c>
      <c r="I40" s="55"/>
      <c r="J40" s="56" t="s">
        <v>396</v>
      </c>
      <c r="K40" s="58">
        <v>3</v>
      </c>
    </row>
    <row r="41" spans="2:11" x14ac:dyDescent="0.25">
      <c r="B41" s="55"/>
      <c r="C41" s="32"/>
      <c r="D41" s="55"/>
      <c r="E41" s="32"/>
      <c r="F41" s="55" t="s">
        <v>365</v>
      </c>
      <c r="G41" s="32"/>
      <c r="I41" s="55"/>
      <c r="J41" s="56" t="s">
        <v>330</v>
      </c>
      <c r="K41" s="58">
        <v>30</v>
      </c>
    </row>
    <row r="42" spans="2:11" x14ac:dyDescent="0.25">
      <c r="B42" s="55"/>
      <c r="C42" s="32"/>
      <c r="D42" s="52" t="s">
        <v>137</v>
      </c>
      <c r="E42" s="32"/>
      <c r="F42" s="55"/>
      <c r="G42" s="32"/>
      <c r="I42" s="55"/>
      <c r="J42" s="56" t="s">
        <v>397</v>
      </c>
      <c r="K42" s="58" t="s">
        <v>398</v>
      </c>
    </row>
    <row r="43" spans="2:11" x14ac:dyDescent="0.25">
      <c r="B43" s="55"/>
      <c r="C43" s="32"/>
      <c r="D43" s="55" t="s">
        <v>300</v>
      </c>
      <c r="E43" s="32" t="s">
        <v>324</v>
      </c>
      <c r="F43" s="52" t="s">
        <v>366</v>
      </c>
      <c r="G43" s="32"/>
      <c r="I43" s="55"/>
      <c r="J43" s="116" t="s">
        <v>492</v>
      </c>
      <c r="K43" s="58" t="s">
        <v>398</v>
      </c>
    </row>
    <row r="44" spans="2:11" x14ac:dyDescent="0.25">
      <c r="B44" s="55"/>
      <c r="C44" s="32"/>
      <c r="D44" s="55" t="s">
        <v>302</v>
      </c>
      <c r="E44" s="32" t="s">
        <v>319</v>
      </c>
      <c r="F44" s="55" t="s">
        <v>238</v>
      </c>
      <c r="G44" s="32" t="s">
        <v>367</v>
      </c>
      <c r="I44" s="55"/>
      <c r="J44" s="56" t="s">
        <v>399</v>
      </c>
      <c r="K44" s="58">
        <v>6</v>
      </c>
    </row>
    <row r="45" spans="2:11" x14ac:dyDescent="0.25">
      <c r="B45" s="55"/>
      <c r="C45" s="32"/>
      <c r="D45" s="55" t="s">
        <v>365</v>
      </c>
      <c r="E45" s="32"/>
      <c r="F45" s="55" t="s">
        <v>369</v>
      </c>
      <c r="G45" s="32" t="s">
        <v>368</v>
      </c>
      <c r="I45" s="55"/>
      <c r="J45" s="56" t="s">
        <v>301</v>
      </c>
      <c r="K45" s="58">
        <v>1</v>
      </c>
    </row>
    <row r="46" spans="2:11" x14ac:dyDescent="0.25">
      <c r="B46" s="55"/>
      <c r="C46" s="32"/>
      <c r="D46" s="55"/>
      <c r="E46" s="32"/>
      <c r="F46" s="55" t="s">
        <v>292</v>
      </c>
      <c r="G46" s="32" t="s">
        <v>326</v>
      </c>
      <c r="I46" s="55"/>
      <c r="J46" s="56" t="s">
        <v>300</v>
      </c>
      <c r="K46" s="58" t="s">
        <v>400</v>
      </c>
    </row>
    <row r="47" spans="2:11" x14ac:dyDescent="0.25">
      <c r="B47" s="55"/>
      <c r="C47" s="32"/>
      <c r="D47" s="52" t="s">
        <v>320</v>
      </c>
      <c r="E47" s="32"/>
      <c r="F47" s="55" t="s">
        <v>293</v>
      </c>
      <c r="G47" s="32" t="s">
        <v>328</v>
      </c>
      <c r="I47" s="55"/>
      <c r="J47" s="56" t="s">
        <v>302</v>
      </c>
      <c r="K47" s="58" t="s">
        <v>401</v>
      </c>
    </row>
    <row r="48" spans="2:11" x14ac:dyDescent="0.25">
      <c r="B48" s="55"/>
      <c r="C48" s="32"/>
      <c r="D48" s="55" t="s">
        <v>207</v>
      </c>
      <c r="E48" s="32" t="s">
        <v>474</v>
      </c>
      <c r="F48" s="55"/>
      <c r="G48" s="32"/>
      <c r="I48" s="55"/>
      <c r="J48" s="56" t="s">
        <v>402</v>
      </c>
      <c r="K48" s="58" t="s">
        <v>485</v>
      </c>
    </row>
    <row r="49" spans="2:11" x14ac:dyDescent="0.25">
      <c r="B49" s="55"/>
      <c r="C49" s="32"/>
      <c r="D49" s="55" t="s">
        <v>321</v>
      </c>
      <c r="E49" s="32" t="s">
        <v>323</v>
      </c>
      <c r="F49" s="55"/>
      <c r="G49" s="32"/>
      <c r="I49" s="55"/>
      <c r="J49" s="56" t="s">
        <v>351</v>
      </c>
      <c r="K49" s="58">
        <v>6</v>
      </c>
    </row>
    <row r="50" spans="2:11" x14ac:dyDescent="0.25">
      <c r="B50" s="55"/>
      <c r="C50" s="32"/>
      <c r="D50" s="55" t="s">
        <v>329</v>
      </c>
      <c r="E50" s="61" t="s">
        <v>336</v>
      </c>
      <c r="F50" s="55"/>
      <c r="G50" s="32"/>
      <c r="I50" s="55"/>
      <c r="J50" s="56" t="s">
        <v>339</v>
      </c>
      <c r="K50" s="58">
        <v>8</v>
      </c>
    </row>
    <row r="51" spans="2:11" x14ac:dyDescent="0.25">
      <c r="B51" s="55"/>
      <c r="C51" s="32"/>
      <c r="D51" s="55" t="s">
        <v>330</v>
      </c>
      <c r="E51" s="61" t="s">
        <v>335</v>
      </c>
      <c r="F51" s="55"/>
      <c r="G51" s="32"/>
      <c r="I51" s="55"/>
      <c r="J51" s="56" t="s">
        <v>341</v>
      </c>
      <c r="K51" s="58">
        <v>8</v>
      </c>
    </row>
    <row r="52" spans="2:11" x14ac:dyDescent="0.25">
      <c r="B52" s="55"/>
      <c r="C52" s="32"/>
      <c r="D52" s="55" t="s">
        <v>331</v>
      </c>
      <c r="E52" s="61">
        <v>50</v>
      </c>
      <c r="F52" s="55"/>
      <c r="G52" s="32"/>
      <c r="I52" s="55"/>
      <c r="J52" s="56" t="s">
        <v>343</v>
      </c>
      <c r="K52" s="58" t="s">
        <v>328</v>
      </c>
    </row>
    <row r="53" spans="2:11" x14ac:dyDescent="0.25">
      <c r="B53" s="55"/>
      <c r="C53" s="32"/>
      <c r="D53" s="55" t="s">
        <v>478</v>
      </c>
      <c r="E53" s="61" t="s">
        <v>479</v>
      </c>
      <c r="F53" s="55"/>
      <c r="G53" s="32"/>
      <c r="I53" s="55"/>
      <c r="J53" s="56" t="s">
        <v>403</v>
      </c>
      <c r="K53" s="58" t="s">
        <v>322</v>
      </c>
    </row>
    <row r="54" spans="2:11" x14ac:dyDescent="0.25">
      <c r="B54" s="55"/>
      <c r="C54" s="32"/>
      <c r="D54" s="55" t="s">
        <v>294</v>
      </c>
      <c r="E54" s="61" t="s">
        <v>364</v>
      </c>
      <c r="F54" s="55"/>
      <c r="G54" s="32"/>
      <c r="I54" s="55"/>
      <c r="J54" s="56" t="s">
        <v>404</v>
      </c>
      <c r="K54" s="58" t="s">
        <v>405</v>
      </c>
    </row>
    <row r="55" spans="2:11" x14ac:dyDescent="0.25">
      <c r="B55" s="55"/>
      <c r="C55" s="32"/>
      <c r="D55" s="55" t="s">
        <v>298</v>
      </c>
      <c r="E55" s="32" t="s">
        <v>332</v>
      </c>
      <c r="F55" s="55"/>
      <c r="G55" s="32"/>
      <c r="I55" s="55"/>
      <c r="J55" s="56" t="s">
        <v>478</v>
      </c>
      <c r="K55" s="58" t="s">
        <v>479</v>
      </c>
    </row>
    <row r="56" spans="2:11" x14ac:dyDescent="0.25">
      <c r="B56" s="55"/>
      <c r="C56" s="32"/>
      <c r="D56" s="55"/>
      <c r="E56" s="32"/>
      <c r="F56" s="55"/>
      <c r="G56" s="32"/>
      <c r="I56" s="55"/>
      <c r="J56" s="56" t="s">
        <v>346</v>
      </c>
      <c r="K56" s="58" t="s">
        <v>406</v>
      </c>
    </row>
    <row r="57" spans="2:11" x14ac:dyDescent="0.25">
      <c r="B57" s="55"/>
      <c r="C57" s="32"/>
      <c r="D57" s="52" t="s">
        <v>333</v>
      </c>
      <c r="E57" s="32"/>
      <c r="F57" s="55"/>
      <c r="G57" s="32"/>
      <c r="I57" s="55"/>
      <c r="J57" s="56" t="s">
        <v>348</v>
      </c>
      <c r="K57" s="58" t="s">
        <v>407</v>
      </c>
    </row>
    <row r="58" spans="2:11" x14ac:dyDescent="0.25">
      <c r="B58" s="55"/>
      <c r="C58" s="32"/>
      <c r="D58" s="55" t="s">
        <v>301</v>
      </c>
      <c r="E58" s="32" t="s">
        <v>334</v>
      </c>
      <c r="F58" s="55"/>
      <c r="G58" s="32"/>
      <c r="I58" s="55"/>
      <c r="J58" s="56" t="s">
        <v>353</v>
      </c>
      <c r="K58" s="58">
        <v>4</v>
      </c>
    </row>
    <row r="59" spans="2:11" x14ac:dyDescent="0.25">
      <c r="B59" s="55"/>
      <c r="C59" s="32"/>
      <c r="D59" s="55" t="s">
        <v>302</v>
      </c>
      <c r="E59" s="32" t="s">
        <v>495</v>
      </c>
      <c r="F59" s="55"/>
      <c r="G59" s="32"/>
      <c r="I59" s="55"/>
      <c r="J59" s="56" t="s">
        <v>355</v>
      </c>
      <c r="K59" s="58" t="s">
        <v>356</v>
      </c>
    </row>
    <row r="60" spans="2:11" x14ac:dyDescent="0.25">
      <c r="B60" s="55"/>
      <c r="C60" s="32"/>
      <c r="D60" s="55" t="s">
        <v>480</v>
      </c>
      <c r="E60" s="32" t="s">
        <v>481</v>
      </c>
      <c r="F60" s="55"/>
      <c r="G60" s="32"/>
      <c r="I60" s="55"/>
      <c r="J60" s="56" t="s">
        <v>457</v>
      </c>
      <c r="K60" s="58">
        <v>4</v>
      </c>
    </row>
    <row r="61" spans="2:11" x14ac:dyDescent="0.25">
      <c r="B61" s="55"/>
      <c r="C61" s="32"/>
      <c r="D61" s="55" t="s">
        <v>482</v>
      </c>
      <c r="E61" s="32" t="s">
        <v>481</v>
      </c>
      <c r="F61" s="55"/>
      <c r="G61" s="32"/>
      <c r="I61" s="55"/>
      <c r="J61" s="56" t="s">
        <v>358</v>
      </c>
      <c r="K61" s="58" t="s">
        <v>408</v>
      </c>
    </row>
    <row r="62" spans="2:11" x14ac:dyDescent="0.25">
      <c r="B62" s="55"/>
      <c r="C62" s="32"/>
      <c r="D62" s="55"/>
      <c r="E62" s="32"/>
      <c r="F62" s="55"/>
      <c r="G62" s="32"/>
      <c r="I62" s="55"/>
      <c r="J62" s="116" t="s">
        <v>499</v>
      </c>
      <c r="K62" s="58" t="s">
        <v>500</v>
      </c>
    </row>
    <row r="63" spans="2:11" x14ac:dyDescent="0.25">
      <c r="B63" s="55"/>
      <c r="C63" s="32"/>
      <c r="D63" s="52" t="s">
        <v>337</v>
      </c>
      <c r="E63" s="32"/>
      <c r="F63" s="55"/>
      <c r="G63" s="32"/>
      <c r="I63" s="55"/>
      <c r="J63" s="56" t="s">
        <v>480</v>
      </c>
      <c r="K63" s="58">
        <v>70</v>
      </c>
    </row>
    <row r="64" spans="2:11" x14ac:dyDescent="0.25">
      <c r="B64" s="55"/>
      <c r="C64" s="32"/>
      <c r="D64" s="55" t="s">
        <v>350</v>
      </c>
      <c r="E64" s="32" t="s">
        <v>485</v>
      </c>
      <c r="F64" s="55"/>
      <c r="G64" s="32"/>
      <c r="I64" s="115" t="s">
        <v>484</v>
      </c>
      <c r="J64" s="56" t="s">
        <v>483</v>
      </c>
      <c r="K64" s="58" t="s">
        <v>481</v>
      </c>
    </row>
    <row r="65" spans="2:11" x14ac:dyDescent="0.25">
      <c r="B65" s="55"/>
      <c r="C65" s="32"/>
      <c r="D65" s="55" t="s">
        <v>351</v>
      </c>
      <c r="E65" s="32" t="s">
        <v>338</v>
      </c>
      <c r="F65" s="55"/>
      <c r="G65" s="32"/>
      <c r="I65" s="55"/>
      <c r="J65" s="56" t="s">
        <v>299</v>
      </c>
      <c r="K65" s="58" t="s">
        <v>359</v>
      </c>
    </row>
    <row r="66" spans="2:11" x14ac:dyDescent="0.25">
      <c r="B66" s="55"/>
      <c r="C66" s="32"/>
      <c r="D66" s="55" t="s">
        <v>339</v>
      </c>
      <c r="E66" s="32" t="s">
        <v>340</v>
      </c>
      <c r="F66" s="55"/>
      <c r="G66" s="32"/>
      <c r="I66" s="55"/>
      <c r="J66" s="56" t="s">
        <v>303</v>
      </c>
      <c r="K66" s="58" t="s">
        <v>360</v>
      </c>
    </row>
    <row r="67" spans="2:11" x14ac:dyDescent="0.25">
      <c r="B67" s="55"/>
      <c r="C67" s="32"/>
      <c r="D67" s="55" t="s">
        <v>341</v>
      </c>
      <c r="E67" s="32" t="s">
        <v>342</v>
      </c>
      <c r="F67" s="55"/>
      <c r="G67" s="32"/>
      <c r="I67" s="55"/>
      <c r="J67" s="56" t="s">
        <v>292</v>
      </c>
      <c r="K67" s="58" t="s">
        <v>364</v>
      </c>
    </row>
    <row r="68" spans="2:11" x14ac:dyDescent="0.25">
      <c r="B68" s="55"/>
      <c r="C68" s="32"/>
      <c r="D68" s="55" t="s">
        <v>343</v>
      </c>
      <c r="E68" s="32" t="s">
        <v>344</v>
      </c>
      <c r="F68" s="55"/>
      <c r="G68" s="32"/>
      <c r="I68" s="55"/>
      <c r="J68" s="56" t="s">
        <v>293</v>
      </c>
      <c r="K68" s="58" t="s">
        <v>326</v>
      </c>
    </row>
    <row r="69" spans="2:11" x14ac:dyDescent="0.25">
      <c r="B69" s="55"/>
      <c r="C69" s="32"/>
      <c r="D69" s="55" t="s">
        <v>352</v>
      </c>
      <c r="E69" s="32"/>
      <c r="F69" s="55"/>
      <c r="G69" s="32"/>
      <c r="I69" s="55"/>
      <c r="J69" s="56" t="s">
        <v>294</v>
      </c>
      <c r="K69" s="58" t="s">
        <v>364</v>
      </c>
    </row>
    <row r="70" spans="2:11" x14ac:dyDescent="0.25">
      <c r="B70" s="55"/>
      <c r="C70" s="32"/>
      <c r="D70" s="55" t="s">
        <v>346</v>
      </c>
      <c r="E70" s="32" t="s">
        <v>347</v>
      </c>
      <c r="F70" s="55"/>
      <c r="G70" s="32"/>
      <c r="I70" s="55"/>
      <c r="J70" s="56" t="s">
        <v>409</v>
      </c>
      <c r="K70" s="58" t="s">
        <v>363</v>
      </c>
    </row>
    <row r="71" spans="2:11" x14ac:dyDescent="0.25">
      <c r="B71" s="55"/>
      <c r="C71" s="32"/>
      <c r="D71" s="55" t="s">
        <v>348</v>
      </c>
      <c r="E71" s="32" t="s">
        <v>349</v>
      </c>
      <c r="F71" s="55"/>
      <c r="G71" s="32"/>
      <c r="I71" s="55"/>
      <c r="J71" s="56" t="s">
        <v>156</v>
      </c>
      <c r="K71" s="58" t="s">
        <v>364</v>
      </c>
    </row>
    <row r="72" spans="2:11" x14ac:dyDescent="0.25">
      <c r="B72" s="55"/>
      <c r="C72" s="32"/>
      <c r="D72" s="55" t="s">
        <v>353</v>
      </c>
      <c r="E72" s="32" t="s">
        <v>354</v>
      </c>
      <c r="F72" s="55"/>
      <c r="G72" s="32"/>
      <c r="I72" s="55"/>
      <c r="J72" s="56" t="s">
        <v>146</v>
      </c>
      <c r="K72" s="58" t="s">
        <v>360</v>
      </c>
    </row>
    <row r="73" spans="2:11" x14ac:dyDescent="0.25">
      <c r="B73" s="55"/>
      <c r="C73" s="32"/>
      <c r="D73" s="55" t="s">
        <v>355</v>
      </c>
      <c r="E73" s="32" t="s">
        <v>356</v>
      </c>
      <c r="F73" s="55"/>
      <c r="G73" s="32"/>
      <c r="I73" s="55"/>
      <c r="J73" s="56" t="s">
        <v>327</v>
      </c>
      <c r="K73" s="58" t="s">
        <v>410</v>
      </c>
    </row>
    <row r="74" spans="2:11" x14ac:dyDescent="0.25">
      <c r="B74" s="55"/>
      <c r="C74" s="32"/>
      <c r="D74" s="55" t="s">
        <v>457</v>
      </c>
      <c r="E74" s="32" t="s">
        <v>357</v>
      </c>
      <c r="F74" s="55"/>
      <c r="G74" s="32"/>
      <c r="I74" s="55"/>
      <c r="J74" s="56" t="s">
        <v>238</v>
      </c>
      <c r="K74" s="58">
        <v>40</v>
      </c>
    </row>
    <row r="75" spans="2:11" x14ac:dyDescent="0.25">
      <c r="B75" s="55"/>
      <c r="C75" s="32"/>
      <c r="D75" s="55" t="s">
        <v>358</v>
      </c>
      <c r="E75" s="32" t="s">
        <v>408</v>
      </c>
      <c r="F75" s="55"/>
      <c r="G75" s="32"/>
      <c r="I75" s="55"/>
      <c r="J75" s="56" t="s">
        <v>369</v>
      </c>
      <c r="K75" s="58">
        <v>40</v>
      </c>
    </row>
    <row r="76" spans="2:11" ht="15.75" thickBot="1" x14ac:dyDescent="0.3">
      <c r="B76" s="55"/>
      <c r="C76" s="32"/>
      <c r="D76" s="55" t="s">
        <v>502</v>
      </c>
      <c r="E76" s="32" t="s">
        <v>500</v>
      </c>
      <c r="F76" s="55"/>
      <c r="G76" s="32"/>
      <c r="I76" s="57"/>
      <c r="J76" s="30" t="s">
        <v>496</v>
      </c>
      <c r="K76" s="59" t="s">
        <v>431</v>
      </c>
    </row>
    <row r="77" spans="2:11" x14ac:dyDescent="0.25">
      <c r="B77" s="55"/>
      <c r="C77" s="32"/>
      <c r="D77" s="55" t="s">
        <v>299</v>
      </c>
      <c r="E77" s="32" t="s">
        <v>359</v>
      </c>
      <c r="F77" s="55"/>
      <c r="G77" s="32"/>
    </row>
    <row r="78" spans="2:11" x14ac:dyDescent="0.25">
      <c r="B78" s="55"/>
      <c r="C78" s="32"/>
      <c r="D78" s="55" t="s">
        <v>303</v>
      </c>
      <c r="E78" s="32" t="s">
        <v>360</v>
      </c>
      <c r="F78" s="55"/>
      <c r="G78" s="32"/>
    </row>
    <row r="79" spans="2:11" x14ac:dyDescent="0.25">
      <c r="B79" s="55"/>
      <c r="C79" s="32"/>
      <c r="D79" s="55"/>
      <c r="E79" s="32"/>
      <c r="F79" s="55"/>
      <c r="G79" s="32"/>
    </row>
    <row r="80" spans="2:11" x14ac:dyDescent="0.25">
      <c r="B80" s="55"/>
      <c r="C80" s="32"/>
      <c r="D80" s="52" t="s">
        <v>140</v>
      </c>
      <c r="E80" s="32"/>
      <c r="F80" s="55"/>
      <c r="G80" s="32"/>
    </row>
    <row r="81" spans="1:11" x14ac:dyDescent="0.25">
      <c r="B81" s="55"/>
      <c r="C81" s="32"/>
      <c r="D81" s="55" t="s">
        <v>150</v>
      </c>
      <c r="E81" s="32" t="s">
        <v>313</v>
      </c>
      <c r="F81" s="55"/>
      <c r="G81" s="32"/>
    </row>
    <row r="82" spans="1:11" x14ac:dyDescent="0.25">
      <c r="B82" s="55"/>
      <c r="C82" s="32"/>
      <c r="D82" s="55" t="s">
        <v>144</v>
      </c>
      <c r="E82" s="32" t="s">
        <v>470</v>
      </c>
      <c r="F82" s="55"/>
      <c r="G82" s="32"/>
    </row>
    <row r="83" spans="1:11" x14ac:dyDescent="0.25">
      <c r="B83" s="55"/>
      <c r="C83" s="32"/>
      <c r="D83" s="55" t="s">
        <v>314</v>
      </c>
      <c r="E83" s="32" t="s">
        <v>315</v>
      </c>
      <c r="F83" s="55"/>
      <c r="G83" s="32"/>
    </row>
    <row r="84" spans="1:11" x14ac:dyDescent="0.25">
      <c r="B84" s="55"/>
      <c r="C84" s="32"/>
      <c r="D84" s="55" t="s">
        <v>497</v>
      </c>
      <c r="E84" s="32" t="s">
        <v>323</v>
      </c>
      <c r="F84" s="55"/>
      <c r="G84" s="32"/>
    </row>
    <row r="85" spans="1:11" ht="15.75" thickBot="1" x14ac:dyDescent="0.3">
      <c r="B85" s="57"/>
      <c r="C85" s="31"/>
      <c r="D85" s="57" t="s">
        <v>298</v>
      </c>
      <c r="E85" s="31" t="s">
        <v>361</v>
      </c>
      <c r="F85" s="57"/>
      <c r="G85" s="31"/>
    </row>
    <row r="86" spans="1:11" ht="15.75" thickBot="1" x14ac:dyDescent="0.3"/>
    <row r="87" spans="1:11" ht="15" customHeight="1" x14ac:dyDescent="0.25">
      <c r="A87" s="185" t="s">
        <v>508</v>
      </c>
      <c r="B87" s="186"/>
      <c r="C87" s="186"/>
      <c r="D87" s="186"/>
      <c r="E87" s="186"/>
      <c r="F87" s="186"/>
      <c r="G87" s="186"/>
      <c r="H87" s="186"/>
      <c r="I87" s="186"/>
      <c r="J87" s="186"/>
      <c r="K87" s="187"/>
    </row>
    <row r="88" spans="1:11" ht="15.75" thickBot="1" x14ac:dyDescent="0.3">
      <c r="A88" s="188"/>
      <c r="B88" s="189"/>
      <c r="C88" s="189"/>
      <c r="D88" s="189"/>
      <c r="E88" s="189"/>
      <c r="F88" s="189"/>
      <c r="G88" s="189"/>
      <c r="H88" s="189"/>
      <c r="I88" s="189"/>
      <c r="J88" s="189"/>
      <c r="K88" s="190"/>
    </row>
    <row r="89" spans="1:11" x14ac:dyDescent="0.25">
      <c r="A89" s="117"/>
      <c r="B89" s="117"/>
      <c r="C89" s="117"/>
      <c r="D89" s="117"/>
      <c r="E89" s="117"/>
      <c r="F89" s="117"/>
      <c r="G89" s="117"/>
      <c r="H89" s="117"/>
      <c r="I89" s="117"/>
      <c r="J89" s="117"/>
      <c r="K89" s="117"/>
    </row>
    <row r="90" spans="1:11" x14ac:dyDescent="0.25">
      <c r="A90" s="117"/>
      <c r="B90" s="117"/>
      <c r="C90" s="117"/>
      <c r="D90" s="117"/>
      <c r="E90" s="117"/>
      <c r="F90" s="117"/>
      <c r="G90" s="117"/>
      <c r="H90" s="117"/>
      <c r="I90" s="117"/>
      <c r="J90" s="117"/>
      <c r="K90" s="117"/>
    </row>
    <row r="91" spans="1:11" x14ac:dyDescent="0.25">
      <c r="A91" s="117"/>
      <c r="B91" s="117"/>
      <c r="C91" s="117"/>
      <c r="D91" s="117"/>
      <c r="E91" s="117"/>
      <c r="F91" s="117"/>
      <c r="G91" s="117"/>
      <c r="H91" s="117"/>
      <c r="I91" s="117"/>
      <c r="J91" s="117"/>
      <c r="K91" s="117"/>
    </row>
    <row r="92" spans="1:11" x14ac:dyDescent="0.25">
      <c r="A92" s="117"/>
      <c r="B92" s="117"/>
      <c r="C92" s="117"/>
      <c r="D92" s="117"/>
      <c r="E92" s="117"/>
      <c r="F92" s="117"/>
      <c r="G92" s="117"/>
      <c r="H92" s="117"/>
      <c r="I92" s="117"/>
      <c r="J92" s="117"/>
      <c r="K92" s="117"/>
    </row>
    <row r="93" spans="1:11" x14ac:dyDescent="0.25">
      <c r="A93" s="117"/>
      <c r="B93" s="117"/>
      <c r="C93" s="117"/>
      <c r="D93" s="117"/>
      <c r="E93" s="117"/>
      <c r="F93" s="117"/>
      <c r="G93" s="117"/>
      <c r="H93" s="117"/>
      <c r="I93" s="117"/>
      <c r="J93" s="117"/>
      <c r="K93" s="117"/>
    </row>
    <row r="94" spans="1:11" x14ac:dyDescent="0.25">
      <c r="A94" s="117"/>
      <c r="B94" s="117"/>
      <c r="C94" s="117"/>
      <c r="D94" s="117"/>
      <c r="E94" s="117"/>
      <c r="F94" s="117"/>
      <c r="G94" s="117"/>
      <c r="H94" s="117"/>
      <c r="I94" s="117"/>
      <c r="J94" s="117"/>
      <c r="K94" s="117"/>
    </row>
    <row r="95" spans="1:11" x14ac:dyDescent="0.25">
      <c r="A95" s="118"/>
      <c r="B95" s="118"/>
      <c r="C95" s="118"/>
      <c r="D95" s="118"/>
      <c r="E95" s="118"/>
      <c r="F95" s="118"/>
      <c r="G95" s="118"/>
      <c r="H95" s="118"/>
      <c r="I95" s="118"/>
      <c r="J95" s="118"/>
      <c r="K95" s="119"/>
    </row>
    <row r="96" spans="1:11" x14ac:dyDescent="0.25">
      <c r="A96" s="118"/>
      <c r="B96" s="118"/>
      <c r="C96" s="118"/>
      <c r="D96" s="118"/>
      <c r="E96" s="118"/>
      <c r="F96" s="118"/>
      <c r="G96" s="118"/>
      <c r="H96" s="118"/>
      <c r="I96" s="118"/>
      <c r="J96" s="118"/>
      <c r="K96" s="119"/>
    </row>
    <row r="97" spans="1:11" x14ac:dyDescent="0.25">
      <c r="A97" s="118"/>
      <c r="B97" s="118"/>
      <c r="C97" s="118"/>
      <c r="D97" s="118"/>
      <c r="E97" s="118"/>
      <c r="F97" s="118"/>
      <c r="G97" s="118"/>
      <c r="H97" s="118"/>
      <c r="I97" s="118"/>
      <c r="J97" s="118"/>
      <c r="K97" s="119"/>
    </row>
    <row r="98" spans="1:11" x14ac:dyDescent="0.25">
      <c r="A98" s="118"/>
      <c r="B98" s="118"/>
      <c r="C98" s="118"/>
      <c r="D98" s="118"/>
      <c r="E98" s="118"/>
      <c r="F98" s="118"/>
      <c r="G98" s="118"/>
      <c r="H98" s="118"/>
      <c r="I98" s="118"/>
      <c r="J98" s="118"/>
      <c r="K98" s="119"/>
    </row>
  </sheetData>
  <mergeCells count="8">
    <mergeCell ref="A87:K88"/>
    <mergeCell ref="A1:K1"/>
    <mergeCell ref="A3:D3"/>
    <mergeCell ref="A24:K24"/>
    <mergeCell ref="I27:K27"/>
    <mergeCell ref="B5:I5"/>
    <mergeCell ref="B26:G26"/>
    <mergeCell ref="A22:J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C5B0-C7F7-48B5-BAA6-7D81427EA01B}">
  <dimension ref="A1:D21"/>
  <sheetViews>
    <sheetView workbookViewId="0">
      <selection activeCell="C20" sqref="C20"/>
    </sheetView>
  </sheetViews>
  <sheetFormatPr defaultRowHeight="15" x14ac:dyDescent="0.25"/>
  <cols>
    <col min="1" max="1" width="33.5703125" bestFit="1" customWidth="1"/>
    <col min="2" max="2" width="9.140625" customWidth="1"/>
    <col min="3" max="3" width="20" bestFit="1" customWidth="1"/>
    <col min="4" max="4" width="151.140625" bestFit="1" customWidth="1"/>
  </cols>
  <sheetData>
    <row r="1" spans="1:4" ht="19.5" thickBot="1" x14ac:dyDescent="0.35">
      <c r="A1" s="124" t="s">
        <v>444</v>
      </c>
      <c r="B1" s="125"/>
      <c r="C1" s="125"/>
      <c r="D1" s="126"/>
    </row>
    <row r="3" spans="1:4" x14ac:dyDescent="0.25">
      <c r="A3" s="150" t="s">
        <v>445</v>
      </c>
      <c r="B3" s="150"/>
      <c r="C3" s="150"/>
      <c r="D3" s="150"/>
    </row>
    <row r="4" spans="1:4" ht="15.75" thickBot="1" x14ac:dyDescent="0.3"/>
    <row r="5" spans="1:4" ht="15.75" thickBot="1" x14ac:dyDescent="0.3">
      <c r="A5" s="201" t="s">
        <v>245</v>
      </c>
      <c r="B5" s="202"/>
      <c r="C5" s="202"/>
      <c r="D5" s="101"/>
    </row>
    <row r="6" spans="1:4" ht="15.75" thickBot="1" x14ac:dyDescent="0.3">
      <c r="A6" s="55"/>
      <c r="B6" s="51" t="s">
        <v>449</v>
      </c>
      <c r="C6" s="51" t="s">
        <v>448</v>
      </c>
      <c r="D6" s="102"/>
    </row>
    <row r="7" spans="1:4" x14ac:dyDescent="0.25">
      <c r="A7" s="62" t="s">
        <v>510</v>
      </c>
      <c r="B7" s="103">
        <v>20</v>
      </c>
      <c r="C7" s="63"/>
      <c r="D7" s="102" t="s">
        <v>505</v>
      </c>
    </row>
    <row r="8" spans="1:4" x14ac:dyDescent="0.25">
      <c r="A8" s="64" t="s">
        <v>511</v>
      </c>
      <c r="B8" s="104">
        <v>7</v>
      </c>
      <c r="C8" s="65"/>
      <c r="D8" s="102"/>
    </row>
    <row r="9" spans="1:4" x14ac:dyDescent="0.25">
      <c r="A9" s="64" t="s">
        <v>161</v>
      </c>
      <c r="B9" s="105"/>
      <c r="C9" s="66">
        <f>B8+B7</f>
        <v>27</v>
      </c>
      <c r="D9" s="102"/>
    </row>
    <row r="10" spans="1:4" x14ac:dyDescent="0.25">
      <c r="A10" s="64" t="s">
        <v>512</v>
      </c>
      <c r="B10" s="106">
        <v>8</v>
      </c>
      <c r="C10" s="67">
        <f>B10*2</f>
        <v>16</v>
      </c>
      <c r="D10" s="102" t="s">
        <v>446</v>
      </c>
    </row>
    <row r="11" spans="1:4" x14ac:dyDescent="0.25">
      <c r="A11" s="64" t="s">
        <v>246</v>
      </c>
      <c r="B11" s="105"/>
      <c r="C11" s="67">
        <f>C10*C9</f>
        <v>432</v>
      </c>
      <c r="D11" s="102"/>
    </row>
    <row r="12" spans="1:4" x14ac:dyDescent="0.25">
      <c r="A12" s="64" t="s">
        <v>513</v>
      </c>
      <c r="B12" s="106">
        <v>0</v>
      </c>
      <c r="C12" s="65"/>
      <c r="D12" s="102" t="s">
        <v>447</v>
      </c>
    </row>
    <row r="13" spans="1:4" x14ac:dyDescent="0.25">
      <c r="A13" s="64" t="s">
        <v>514</v>
      </c>
      <c r="B13" s="106">
        <v>0</v>
      </c>
      <c r="C13" s="68">
        <f>B13</f>
        <v>0</v>
      </c>
      <c r="D13" s="102" t="s">
        <v>435</v>
      </c>
    </row>
    <row r="14" spans="1:4" x14ac:dyDescent="0.25">
      <c r="A14" s="64" t="s">
        <v>515</v>
      </c>
      <c r="B14" s="105"/>
      <c r="C14" s="69">
        <v>20</v>
      </c>
      <c r="D14" s="102" t="s">
        <v>503</v>
      </c>
    </row>
    <row r="15" spans="1:4" ht="15.75" thickBot="1" x14ac:dyDescent="0.3">
      <c r="A15" s="70" t="s">
        <v>416</v>
      </c>
      <c r="B15" s="107"/>
      <c r="C15" s="71">
        <f>C9*C14</f>
        <v>540</v>
      </c>
      <c r="D15" s="102"/>
    </row>
    <row r="16" spans="1:4" ht="15.75" thickBot="1" x14ac:dyDescent="0.3">
      <c r="A16" s="121" t="s">
        <v>509</v>
      </c>
      <c r="B16" s="122"/>
      <c r="C16" s="123">
        <f>C15+C13+C11</f>
        <v>972</v>
      </c>
      <c r="D16" s="102"/>
    </row>
    <row r="17" spans="1:4" ht="15.75" thickBot="1" x14ac:dyDescent="0.3">
      <c r="A17" s="55"/>
      <c r="B17" s="56"/>
      <c r="C17" s="56"/>
      <c r="D17" s="102"/>
    </row>
    <row r="18" spans="1:4" s="79" customFormat="1" ht="16.5" thickBot="1" x14ac:dyDescent="0.3">
      <c r="A18" s="108" t="s">
        <v>244</v>
      </c>
      <c r="B18" s="109"/>
      <c r="C18" s="110">
        <f>C16/B7</f>
        <v>48.6</v>
      </c>
      <c r="D18" s="111" t="s">
        <v>506</v>
      </c>
    </row>
    <row r="21" spans="1:4" x14ac:dyDescent="0.25">
      <c r="C21" s="120"/>
    </row>
  </sheetData>
  <mergeCells count="3">
    <mergeCell ref="A5:C5"/>
    <mergeCell ref="A3:D3"/>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Intoduction</vt:lpstr>
      <vt:lpstr>What you need to do</vt:lpstr>
      <vt:lpstr>Camps</vt:lpstr>
      <vt:lpstr>Example Itinerary</vt:lpstr>
      <vt:lpstr>Equipment</vt:lpstr>
      <vt:lpstr>Menus</vt:lpstr>
      <vt:lpstr>Costings</vt:lpstr>
      <vt:lpstr>Intoduction!Print_Area</vt:lpstr>
      <vt:lpstr>'What you need to 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Adam Craig</dc:creator>
  <cp:lastModifiedBy>Ford, Adam Craig</cp:lastModifiedBy>
  <cp:lastPrinted>2020-04-29T23:22:35Z</cp:lastPrinted>
  <dcterms:created xsi:type="dcterms:W3CDTF">2020-04-22T00:56:01Z</dcterms:created>
  <dcterms:modified xsi:type="dcterms:W3CDTF">2020-08-11T07:23:38Z</dcterms:modified>
</cp:coreProperties>
</file>